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51d5b75d58b9bb2/Documents/Fractional/Library of Information about Unstoppable Consulting/"/>
    </mc:Choice>
  </mc:AlternateContent>
  <xr:revisionPtr revIDLastSave="0" documentId="14_{9D8483D6-D742-4B3C-82DC-0CF8B6155AE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ad Me" sheetId="1" r:id="rId1"/>
    <sheet name="Summary" sheetId="3" r:id="rId2"/>
    <sheet name="Sources" sheetId="4" r:id="rId3"/>
    <sheet name="Master Checklist" sheetId="2" r:id="rId4"/>
  </sheets>
  <definedNames>
    <definedName name="_xlnm._FilterDatabase" localSheetId="3" hidden="1">'Master Checklist'!$A$4:$I$157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B9" i="3"/>
  <c r="F8" i="3"/>
  <c r="E8" i="3"/>
  <c r="B8" i="3"/>
  <c r="F7" i="3"/>
  <c r="E7" i="3"/>
  <c r="B7" i="3"/>
  <c r="F6" i="3"/>
  <c r="E6" i="3"/>
  <c r="B6" i="3"/>
  <c r="F5" i="3"/>
  <c r="E5" i="3"/>
  <c r="B5" i="3"/>
  <c r="B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E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Use the drop-down to mark the checkpoint status.</t>
        </r>
      </text>
    </comment>
    <comment ref="G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Record the specific corrective action needed to close the gap.</t>
        </r>
      </text>
    </comment>
    <comment ref="H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Enter responsible person and target due date.</t>
        </r>
      </text>
    </comment>
  </commentList>
</comments>
</file>

<file path=xl/sharedStrings.xml><?xml version="1.0" encoding="utf-8"?>
<sst xmlns="http://schemas.openxmlformats.org/spreadsheetml/2006/main" count="855" uniqueCount="416">
  <si>
    <t>How to Use This Workbook</t>
  </si>
  <si>
    <t>Purpose</t>
  </si>
  <si>
    <t>Field-ready checklist for OSHA 29 CFR 1926 construction compliance audits, consulting walkthroughs, and corrective action tracking.</t>
  </si>
  <si>
    <t>Instructions</t>
  </si>
  <si>
    <t>1. Go to the Master Checklist sheet.</t>
  </si>
  <si>
    <t>2. Filter by Topic, Subpart, OSHA Reference, Priority, or Status.</t>
  </si>
  <si>
    <t>3. Use the Status drop-down: Open, Compliant, Noncompliant, or N/A.</t>
  </si>
  <si>
    <t>4. Record site-specific notes, corrective actions, and the owner / due date.</t>
  </si>
  <si>
    <t>5. Review the Summary sheet to see totals and open gaps by topic.</t>
  </si>
  <si>
    <t>6. Use the Sources sheet for the primary OSHA/eCFR source links used to structure this tool.</t>
  </si>
  <si>
    <t>Color Guide</t>
  </si>
  <si>
    <t>Open</t>
  </si>
  <si>
    <t>Orange</t>
  </si>
  <si>
    <t>Compliant</t>
  </si>
  <si>
    <t>Green</t>
  </si>
  <si>
    <t>Noncompliant</t>
  </si>
  <si>
    <t>Light red</t>
  </si>
  <si>
    <t>OSHA 29 CFR 1926 Construction Compliance Checklist</t>
  </si>
  <si>
    <t>Built for topic/reference-based field audits, gap assessments, and corrective action tracking.</t>
  </si>
  <si>
    <t>Topic</t>
  </si>
  <si>
    <t>Subpart / Standard</t>
  </si>
  <si>
    <t>OSHA Reference</t>
  </si>
  <si>
    <t>Compliance Question</t>
  </si>
  <si>
    <t>Status</t>
  </si>
  <si>
    <t>Notes</t>
  </si>
  <si>
    <t>Corrective Action</t>
  </si>
  <si>
    <t>Owner / Due Date</t>
  </si>
  <si>
    <t>Priority</t>
  </si>
  <si>
    <t>General Safety &amp; Health Provisions</t>
  </si>
  <si>
    <t>Subpart C</t>
  </si>
  <si>
    <t>1926.20(b)(1)</t>
  </si>
  <si>
    <t>Employer has an accident prevention program addressing site-specific hazards.</t>
  </si>
  <si>
    <t>High</t>
  </si>
  <si>
    <t>1926.20(b)(2)</t>
  </si>
  <si>
    <t>Frequent and regular inspections are conducted by a competent person.</t>
  </si>
  <si>
    <t>1926.20(b)(3)</t>
  </si>
  <si>
    <t>Employees required to comply with applicable safety rules and procedures.</t>
  </si>
  <si>
    <t>Medium</t>
  </si>
  <si>
    <t>1926.21(b)(2)</t>
  </si>
  <si>
    <t>Employees are instructed in recognition and avoidance of unsafe conditions.</t>
  </si>
  <si>
    <t>1926.23(a)</t>
  </si>
  <si>
    <t>Only qualified employees operate equipment and machinery when qualification is required.</t>
  </si>
  <si>
    <t>1926.24</t>
  </si>
  <si>
    <t>Medical services and first aid provisions are available.</t>
  </si>
  <si>
    <t>1926.25(a)</t>
  </si>
  <si>
    <t>Housekeeping is maintained to prevent tripping, fire, and access hazards.</t>
  </si>
  <si>
    <t>1926.25(b)</t>
  </si>
  <si>
    <t>Combustible scrap and debris are removed at regular intervals.</t>
  </si>
  <si>
    <t>1926.25(c)</t>
  </si>
  <si>
    <t>Work areas, passageways, and stairs are kept orderly and sanitary.</t>
  </si>
  <si>
    <t>1926.26</t>
  </si>
  <si>
    <t>Illumination is adequate for work areas, access routes, and emergency conditions.</t>
  </si>
  <si>
    <t>Administrative / Posting</t>
  </si>
  <si>
    <t>Related OSHA requirement</t>
  </si>
  <si>
    <t>1903.2(a)</t>
  </si>
  <si>
    <t>OSHA Job Safety and Health poster is displayed where employees can see it.</t>
  </si>
  <si>
    <t>Low</t>
  </si>
  <si>
    <t>1904.29(b)(3)</t>
  </si>
  <si>
    <t>Injury and illness records are completed within required timeframes, if applicable.</t>
  </si>
  <si>
    <t>Personal Protective Equipment</t>
  </si>
  <si>
    <t>Subpart E</t>
  </si>
  <si>
    <t>1926.95(a)</t>
  </si>
  <si>
    <t>Appropriate PPE is provided, used, and maintained where hazards are present.</t>
  </si>
  <si>
    <t>1926.95(c)</t>
  </si>
  <si>
    <t>PPE is of safe design and construction for the work performed.</t>
  </si>
  <si>
    <t>1926.96</t>
  </si>
  <si>
    <t>Protective footwear is used where there is risk of foot injury.</t>
  </si>
  <si>
    <t>1926.100(a)</t>
  </si>
  <si>
    <t>Employees exposed to head injury hazards wear protective helmets.</t>
  </si>
  <si>
    <t>1926.101(a)</t>
  </si>
  <si>
    <t>Hearing protection is provided where noise exposure warrants protection.</t>
  </si>
  <si>
    <t>1926.102(a)</t>
  </si>
  <si>
    <t>Eye or face protection is used where flying particles, molten metal, or chemical hazards exist.</t>
  </si>
  <si>
    <t>1926.102(a)(2)</t>
  </si>
  <si>
    <t>Employees who wear prescription lenses use eye protection that incorporates or fits over them.</t>
  </si>
  <si>
    <t>1926.102(b)</t>
  </si>
  <si>
    <t>Eye and face protection is distinctly marked to facilitate identification of the manufacturer.</t>
  </si>
  <si>
    <t>1926.102(c)</t>
  </si>
  <si>
    <t>Employees exposed to laser beams use suitable laser safety eyewear where required.</t>
  </si>
  <si>
    <t>1926.103(a)</t>
  </si>
  <si>
    <t>Respiratory protection is provided and used when necessary to protect employee health.</t>
  </si>
  <si>
    <t>Fire Protection / Flammables / Hot Work</t>
  </si>
  <si>
    <t>Subpart F / J</t>
  </si>
  <si>
    <t>1926.150(c)(1)</t>
  </si>
  <si>
    <t>Fire extinguishers are provided in accessible locations on the jobsite.</t>
  </si>
  <si>
    <t>1926.150(c)(1)(i)</t>
  </si>
  <si>
    <t>A fire extinguisher rated not less than 2A is provided for each 3,000 sq. ft. of protected area.</t>
  </si>
  <si>
    <t>1926.150(c)(1)(ii)</t>
  </si>
  <si>
    <t>Travel distance to a fire extinguisher does not exceed 100 feet.</t>
  </si>
  <si>
    <t>1926.150(d)</t>
  </si>
  <si>
    <t>Fire extinguishers are visually inspected and maintained in operable condition.</t>
  </si>
  <si>
    <t>1926.151(a)</t>
  </si>
  <si>
    <t>Ignition hazards are controlled and temporary buildings are separated as required.</t>
  </si>
  <si>
    <t>1926.152(a)</t>
  </si>
  <si>
    <t>Only approved containers and portable tanks are used for flammable and combustible liquids.</t>
  </si>
  <si>
    <t>1926.152(f)</t>
  </si>
  <si>
    <t>Dispensing and transfer of flammable liquids are controlled to prevent ignition.</t>
  </si>
  <si>
    <t>1926.352(d)</t>
  </si>
  <si>
    <t>A fire watch is maintained during and after hot work when required.</t>
  </si>
  <si>
    <t>1926.352(e)</t>
  </si>
  <si>
    <t>Suitable fire extinguishing equipment is immediately available for welding/cutting operations.</t>
  </si>
  <si>
    <t>Electrical Safety</t>
  </si>
  <si>
    <t>Subpart K</t>
  </si>
  <si>
    <t>1926.403(b)(1)</t>
  </si>
  <si>
    <t>Listed/labeled electrical equipment is installed and used according to instructions.</t>
  </si>
  <si>
    <t>1926.403(i)(2)</t>
  </si>
  <si>
    <t>Live parts operating at 50 volts or more are guarded against accidental contact.</t>
  </si>
  <si>
    <t>1926.404(b)(1)</t>
  </si>
  <si>
    <t>GFCI protection or an assured equipment grounding conductor program is used on 120-volt receptacles.</t>
  </si>
  <si>
    <t>1926.404(b)(1)(iii)</t>
  </si>
  <si>
    <t>Assured equipment grounding conductor program includes daily visual inspections and periodic tests.</t>
  </si>
  <si>
    <t>1926.404(f)(7)(iv)</t>
  </si>
  <si>
    <t>Extension cords and flexible cords are not run through holes, doors, windows, or pinch points unless protected.</t>
  </si>
  <si>
    <t>1926.405(a)(2)(ii)(I)</t>
  </si>
  <si>
    <t>Temporary wiring is removed immediately upon completion or when no longer needed.</t>
  </si>
  <si>
    <t>1926.405(g)(2)(iii)</t>
  </si>
  <si>
    <t>Flexible cords are connected to devices and fittings to prevent strain relief failure.</t>
  </si>
  <si>
    <t>1926.416(a)(1)</t>
  </si>
  <si>
    <t>Employees do not work so close to electric power circuits that contact is possible unless protected.</t>
  </si>
  <si>
    <t>1926.417(a)</t>
  </si>
  <si>
    <t>Controls that are to be deactivated during work are tagged.</t>
  </si>
  <si>
    <t>Medical / Sanitation</t>
  </si>
  <si>
    <t>Subpart D</t>
  </si>
  <si>
    <t>1926.50(c)</t>
  </si>
  <si>
    <t>A person trained in first aid is available when no infirmary, clinic, hospital, or physician is reasonably accessible.</t>
  </si>
  <si>
    <t>1926.50(d)(1)</t>
  </si>
  <si>
    <t>First aid supplies are available and easily accessible.</t>
  </si>
  <si>
    <t>1926.51(a)</t>
  </si>
  <si>
    <t>Adequate potable water is provided.</t>
  </si>
  <si>
    <t>1926.51(c)</t>
  </si>
  <si>
    <t>Toilet facilities are provided and maintained in sanitary condition.</t>
  </si>
  <si>
    <t>1926.51(f)</t>
  </si>
  <si>
    <t>Handwashing facilities are provided where employees handle materials that may be harmful.</t>
  </si>
  <si>
    <t>Stairways and Ladders</t>
  </si>
  <si>
    <t>Subpart X</t>
  </si>
  <si>
    <t>1926.1051(a)</t>
  </si>
  <si>
    <t>Stairways or ladders are provided at all personnel points of access where there is a break in elevation of 19 inches or more.</t>
  </si>
  <si>
    <t>1926.1052(c)(1)</t>
  </si>
  <si>
    <t>Stairrails/handrails are installed on stairways with four or more risers or rising more than 30 inches.</t>
  </si>
  <si>
    <t>1926.1052(a)(3)</t>
  </si>
  <si>
    <t>Stairways are kept clear of hazardous projections, debris, and slippery conditions.</t>
  </si>
  <si>
    <t>1926.1053(b)(1)</t>
  </si>
  <si>
    <t>Portable ladders used for upper landing access extend at least 3 feet above the landing surface.</t>
  </si>
  <si>
    <t>1926.1053(b)(4)</t>
  </si>
  <si>
    <t>Ladders are used only on stable and level surfaces unless secured.</t>
  </si>
  <si>
    <t>1926.1053(b)(13)</t>
  </si>
  <si>
    <t>Employees do not stand on top step or top cap of stepladders.</t>
  </si>
  <si>
    <t>1926.1053(b)(16)</t>
  </si>
  <si>
    <t>Ladders with structural defects are immediately tagged and removed from service.</t>
  </si>
  <si>
    <t>1926.1060(a)</t>
  </si>
  <si>
    <t>Employees using ladders and stairways are trained by a competent person as necessary.</t>
  </si>
  <si>
    <t>Scaffolds / Aerial Lifts</t>
  </si>
  <si>
    <t>Subpart L</t>
  </si>
  <si>
    <t>1926.451(a)(1)</t>
  </si>
  <si>
    <t>Scaffolds and scaffold components support, without failure, their own weight and at least 4 times the maximum intended load.</t>
  </si>
  <si>
    <t>1926.451(b)(1)</t>
  </si>
  <si>
    <t>Platforms on all working levels are fully planked or decked, as far as practicable.</t>
  </si>
  <si>
    <t>1926.451(c)(2)</t>
  </si>
  <si>
    <t>Scaffolds are restrained from tipping by guys, ties, braces, or equivalent means when required.</t>
  </si>
  <si>
    <t>1926.451(e)(1)</t>
  </si>
  <si>
    <t>Proper access is provided when scaffold platforms are more than 2 feet above or below a point of access.</t>
  </si>
  <si>
    <t>1926.451(f)(3)</t>
  </si>
  <si>
    <t>A competent person inspects scaffolds and components for visible defects before each work shift and after any occurrence affecting integrity.</t>
  </si>
  <si>
    <t>1926.451(g)(1)</t>
  </si>
  <si>
    <t>Employees on scaffolds more than 10 feet above a lower level are protected from falls.</t>
  </si>
  <si>
    <t>1926.451(h)(1)</t>
  </si>
  <si>
    <t>Hard hats are worn and falling object protection is provided where employees are exposed.</t>
  </si>
  <si>
    <t>1926.452</t>
  </si>
  <si>
    <t>Specific scaffold type requirements are met for the scaffold configuration in use.</t>
  </si>
  <si>
    <t>1926.453(b)(2)(v)</t>
  </si>
  <si>
    <t>Employees stand firmly on the floor of aerial lifts and do not climb or sit on guardrails.</t>
  </si>
  <si>
    <t>1926.454(a)</t>
  </si>
  <si>
    <t>Each employee who performs work while on a scaffold is trained by a qualified person.</t>
  </si>
  <si>
    <t>Fall Protection</t>
  </si>
  <si>
    <t>Subpart M</t>
  </si>
  <si>
    <t>1926.501(b)(1)</t>
  </si>
  <si>
    <t>Employees on walking/working surfaces with unprotected sides or edges 6 feet or more above lower levels are protected from falls.</t>
  </si>
  <si>
    <t>1926.501(b)(4)</t>
  </si>
  <si>
    <t>Employees are protected from falling through holes, including skylights.</t>
  </si>
  <si>
    <t>1926.501(b)(10)</t>
  </si>
  <si>
    <t>Roofing work on low-slope roofs uses compliant fall protection systems.</t>
  </si>
  <si>
    <t>1926.501(b)(13)</t>
  </si>
  <si>
    <t>Residential construction uses conventional fall protection unless a valid alternate method is permitted.</t>
  </si>
  <si>
    <t>1926.502(b)</t>
  </si>
  <si>
    <t>Guardrail systems meet OSHA strength and dimensional criteria.</t>
  </si>
  <si>
    <t>1926.502(d)</t>
  </si>
  <si>
    <t>Personal fall arrest systems are used, rigged, and anchored to limit free fall and arrest forces.</t>
  </si>
  <si>
    <t>1926.502(i)</t>
  </si>
  <si>
    <t>Covers for holes are capable of supporting intended loads, secured, and marked.</t>
  </si>
  <si>
    <t>1926.503(a)</t>
  </si>
  <si>
    <t>Employees exposed to fall hazards are trained and training is documented.</t>
  </si>
  <si>
    <t>Excavations / Trenching</t>
  </si>
  <si>
    <t>Subpart P</t>
  </si>
  <si>
    <t>1926.651(c)(2)</t>
  </si>
  <si>
    <t>Means of egress are provided in trench excavations 4 feet or more in depth so no more than 25 feet of lateral travel is required.</t>
  </si>
  <si>
    <t>1926.651(j)(2)</t>
  </si>
  <si>
    <t>Excavated materials and equipment are kept at least 2 feet from the edge of excavations or retained.</t>
  </si>
  <si>
    <t>1926.651(k)(1)</t>
  </si>
  <si>
    <t>A competent person inspects excavations, adjacent areas, and protective systems daily and as conditions change.</t>
  </si>
  <si>
    <t>1926.651(h)(1)</t>
  </si>
  <si>
    <t>Precautions are taken to protect employees from water accumulation.</t>
  </si>
  <si>
    <t>1926.651(i)(1)</t>
  </si>
  <si>
    <t>Employees are protected from loose rock or soil that could fall or roll into an excavation.</t>
  </si>
  <si>
    <t>1926.652(a)(1)</t>
  </si>
  <si>
    <t>Each employee in an excavation is protected from cave-ins by an adequate protective system unless exempted.</t>
  </si>
  <si>
    <t>1926.652(b)</t>
  </si>
  <si>
    <t>Sloping and benching systems are selected and used according to soil classification or tabulated data.</t>
  </si>
  <si>
    <t>1926.652(c)</t>
  </si>
  <si>
    <t>Support systems, shield systems, and other protective systems are designed and used in accordance with the standard.</t>
  </si>
  <si>
    <t>Cranes / Derricks / Hoisting</t>
  </si>
  <si>
    <t>Subpart CC</t>
  </si>
  <si>
    <t>1926.1407</t>
  </si>
  <si>
    <t>The employer ensures crane assembly/disassembly is directed by a qualified or competent person as required.</t>
  </si>
  <si>
    <t>1926.1408</t>
  </si>
  <si>
    <t>Required minimum approach distances from power lines are maintained or protective measures are implemented.</t>
  </si>
  <si>
    <t>1926.1412</t>
  </si>
  <si>
    <t>Shift, monthly, and annual crane inspections are performed as required and documented where required.</t>
  </si>
  <si>
    <t>1926.1417(a)</t>
  </si>
  <si>
    <t>Rated capacity and related information are available to the operator at the controls.</t>
  </si>
  <si>
    <t>1926.1418</t>
  </si>
  <si>
    <t>Ground conditions are firm, drained, and graded to support equipment and load.</t>
  </si>
  <si>
    <t>1926.1425(c)</t>
  </si>
  <si>
    <t>Multiple-crane/derrick lifts are planned and conducted under qualified supervision.</t>
  </si>
  <si>
    <t>1926.1427</t>
  </si>
  <si>
    <t>Crane operators are trained, evaluated, and qualified/certified as required.</t>
  </si>
  <si>
    <t>1926.1428</t>
  </si>
  <si>
    <t>Signal persons are qualified and use standard methods.</t>
  </si>
  <si>
    <t>1926.1431</t>
  </si>
  <si>
    <t>Hoisting personnel by crane is prohibited except where the standard's criteria are met.</t>
  </si>
  <si>
    <t>Materials Handling / Rigging</t>
  </si>
  <si>
    <t>Subpart H</t>
  </si>
  <si>
    <t>1926.250(a)(1)</t>
  </si>
  <si>
    <t>Materials are stored in a safe and orderly manner that does not create hazards.</t>
  </si>
  <si>
    <t>1926.251(a)(1)</t>
  </si>
  <si>
    <t>Rigging equipment for material handling is inspected before use on each shift and as necessary during use.</t>
  </si>
  <si>
    <t>1926.251(a)(4)</t>
  </si>
  <si>
    <t>Defective rigging equipment is removed from service.</t>
  </si>
  <si>
    <t>1926.251(c)(9)</t>
  </si>
  <si>
    <t>Hooks, rings, oblong links, pear-shaped links, welded or mechanical coupling links have adequate rated capacity.</t>
  </si>
  <si>
    <t>Tools / Hand and Power Tools / Machine Guarding</t>
  </si>
  <si>
    <t>Subpart I</t>
  </si>
  <si>
    <t>1926.300(b)(1)</t>
  </si>
  <si>
    <t>Machine guarding is provided to protect operators and employees from hazards such as point of operation, nip points, and flying chips.</t>
  </si>
  <si>
    <t>1926.300(b)(2)</t>
  </si>
  <si>
    <t>Belts, gears, shafts, pulleys, sprockets, and other moving parts are guarded.</t>
  </si>
  <si>
    <t>1926.302(a)(1)</t>
  </si>
  <si>
    <t>Power-operated hand tools are equipped with guards and safety switches as required.</t>
  </si>
  <si>
    <t>1926.302(b)(7)</t>
  </si>
  <si>
    <t>Pneumatic power tools are secured to the hose or whip by positive means.</t>
  </si>
  <si>
    <t>1926.303(c)(3)</t>
  </si>
  <si>
    <t>Bench and floor stands for abrasive wheels are designed and maintained properly.</t>
  </si>
  <si>
    <t>1926.303(c)(5)</t>
  </si>
  <si>
    <t>Work rests on grinding machines are adjusted closely to the wheel.</t>
  </si>
  <si>
    <t>Motor Vehicles / Mechanized Equipment / Forklifts</t>
  </si>
  <si>
    <t>Subpart O</t>
  </si>
  <si>
    <t>1926.600(a)(6)</t>
  </si>
  <si>
    <t>All equipment left unattended has load-engaging means lowered, controls neutralized, brakes set, engine shut off, and wheels blocked when necessary.</t>
  </si>
  <si>
    <t>1926.601(b)(4)</t>
  </si>
  <si>
    <t>Bidirectional vehicles with obstructed rear view have backup alarms or observers.</t>
  </si>
  <si>
    <t>1926.602(a)(2)(i)</t>
  </si>
  <si>
    <t>Earthmoving equipment with rollover hazards has rollover protective structures where required.</t>
  </si>
  <si>
    <t>1926.602(a)(2)(ii)</t>
  </si>
  <si>
    <t>Seat belts are provided and used on applicable equipment.</t>
  </si>
  <si>
    <t>1926.602(c)(1)(vi)</t>
  </si>
  <si>
    <t>Forklift trucks are not modified without manufacturer approval.</t>
  </si>
  <si>
    <t>Concrete / Masonry</t>
  </si>
  <si>
    <t>Subpart Q</t>
  </si>
  <si>
    <t>1926.701(b)</t>
  </si>
  <si>
    <t>Employees working above vertically protruding rebar are protected from impalement.</t>
  </si>
  <si>
    <t>1926.701(f)</t>
  </si>
  <si>
    <t>No loads are placed on concrete structures unless a qualified person determines the structure can support the loads.</t>
  </si>
  <si>
    <t>1926.702(a)</t>
  </si>
  <si>
    <t>Concrete and masonry equipment and tools are inspected before use.</t>
  </si>
  <si>
    <t>1926.703(a)(1)</t>
  </si>
  <si>
    <t>Formwork is designed, fabricated, erected, supported, braced, and maintained to support loads without failure.</t>
  </si>
  <si>
    <t>1926.703(e)</t>
  </si>
  <si>
    <t>Shoring and reshoring equipment is inspected prior to and during placement of concrete.</t>
  </si>
  <si>
    <t>1926.704(a)</t>
  </si>
  <si>
    <t>Precast concrete members are lifted and supported only by inserts designed for that purpose.</t>
  </si>
  <si>
    <t>1926.706(a)</t>
  </si>
  <si>
    <t>A limited access zone is established whenever a masonry wall is being constructed.</t>
  </si>
  <si>
    <t>Steel Erection</t>
  </si>
  <si>
    <t>Subpart R</t>
  </si>
  <si>
    <t>1926.752(a)</t>
  </si>
  <si>
    <t>Site layout and construction sequence support safe steel erection operations.</t>
  </si>
  <si>
    <t>1926.753(c)</t>
  </si>
  <si>
    <t>Rigging for steel erection is inspected prior to each shift.</t>
  </si>
  <si>
    <t>1926.754(a)</t>
  </si>
  <si>
    <t>Structural steel is not released from the hoisting line until it is secured with at least the required connections.</t>
  </si>
  <si>
    <t>1926.755(a)</t>
  </si>
  <si>
    <t>Anchor rods and column stability requirements are met before placing loads.</t>
  </si>
  <si>
    <t>1926.756(c)</t>
  </si>
  <si>
    <t>Beams and columns are connected as required before releasing the load.</t>
  </si>
  <si>
    <t>1926.760(a)</t>
  </si>
  <si>
    <t>Employees engaged in steel erection activities at heights are protected from fall hazards as required.</t>
  </si>
  <si>
    <t>1926.761</t>
  </si>
  <si>
    <t>Employees engaged in steel erection activities are trained by a qualified person.</t>
  </si>
  <si>
    <t>Demolition</t>
  </si>
  <si>
    <t>Subpart T</t>
  </si>
  <si>
    <t>1926.850(a)</t>
  </si>
  <si>
    <t>An engineering survey is made by a competent person prior to demolition to determine condition and hazards.</t>
  </si>
  <si>
    <t>1926.850(b)</t>
  </si>
  <si>
    <t>Utilities are shut off, capped, or otherwise controlled before demolition begins.</t>
  </si>
  <si>
    <t>1926.850(c)</t>
  </si>
  <si>
    <t>Adjacent structures are protected and employees warned or removed when hazards exist.</t>
  </si>
  <si>
    <t>1926.852(a)</t>
  </si>
  <si>
    <t>Stairs, passageways, and ladders are maintained in safe condition during demolition.</t>
  </si>
  <si>
    <t>1926.859(g)</t>
  </si>
  <si>
    <t>No employee works on top of a wall being demolished when it is hazardous.</t>
  </si>
  <si>
    <t>Confined Spaces in Construction</t>
  </si>
  <si>
    <t>Subpart AA</t>
  </si>
  <si>
    <t>1926.1203(a)</t>
  </si>
  <si>
    <t>Before employee entry, the employer identifies all confined spaces in which one or more employees may work.</t>
  </si>
  <si>
    <t>1926.1203(b)</t>
  </si>
  <si>
    <t>Information about permit spaces is communicated to exposed employees by signage or other effective means.</t>
  </si>
  <si>
    <t>1926.1204</t>
  </si>
  <si>
    <t>A written permit-required confined space program is implemented where required.</t>
  </si>
  <si>
    <t>1926.1205</t>
  </si>
  <si>
    <t>Permit space entries use a compliant permitting process.</t>
  </si>
  <si>
    <t>1926.1206</t>
  </si>
  <si>
    <t>Entry permits contain all required information.</t>
  </si>
  <si>
    <t>1926.1207</t>
  </si>
  <si>
    <t>Entrants, attendants, and entry supervisors are trained.</t>
  </si>
  <si>
    <t>1926.1211</t>
  </si>
  <si>
    <t>Rescue and emergency services are available and capable of timely response.</t>
  </si>
  <si>
    <t>Respirable Crystalline Silica</t>
  </si>
  <si>
    <t>1926.1153</t>
  </si>
  <si>
    <t>1926.1153(c)(1)</t>
  </si>
  <si>
    <t>Exposure control methods are implemented per Table 1 or an exposure assessment.</t>
  </si>
  <si>
    <t>1926.1153(d)(1)</t>
  </si>
  <si>
    <t>A written exposure control plan is established and implemented.</t>
  </si>
  <si>
    <t>1926.1153(d)(3)</t>
  </si>
  <si>
    <t>A competent person is designated to implement the written exposure control plan.</t>
  </si>
  <si>
    <t>1926.1153(e)(1)</t>
  </si>
  <si>
    <t>Housekeeping practices that expose employees to silica are prohibited unless allowed by the standard.</t>
  </si>
  <si>
    <t>1926.1153(f)(1)</t>
  </si>
  <si>
    <t>Respiratory protection is provided and used where required by the silica standard.</t>
  </si>
  <si>
    <t>1926.1153(g)(1)</t>
  </si>
  <si>
    <t>Employees are offered medical surveillance where required.</t>
  </si>
  <si>
    <t>1926.1153(i)(2)</t>
  </si>
  <si>
    <t>Employees are trained on silica hazards and controls.</t>
  </si>
  <si>
    <t>Lead in Construction</t>
  </si>
  <si>
    <t>1926.62</t>
  </si>
  <si>
    <t>1926.62(d)</t>
  </si>
  <si>
    <t>Employee exposure to lead is assessed and monitored as required.</t>
  </si>
  <si>
    <t>1926.62(e)</t>
  </si>
  <si>
    <t>Lead exposure is controlled using engineering and work practice controls where feasible.</t>
  </si>
  <si>
    <t>1926.62(f)</t>
  </si>
  <si>
    <t>Respiratory protection is provided when required by the lead standard.</t>
  </si>
  <si>
    <t>1926.62(g)</t>
  </si>
  <si>
    <t>Protective work clothing and equipment are provided where required.</t>
  </si>
  <si>
    <t>1926.62(i)</t>
  </si>
  <si>
    <t>Handwashing, clean change areas, and hygiene facilities are provided where required.</t>
  </si>
  <si>
    <t>1926.62(l)</t>
  </si>
  <si>
    <t>Employees are trained regarding lead hazards and protections.</t>
  </si>
  <si>
    <t>Hazard Communication</t>
  </si>
  <si>
    <t>1910.1200 (applies to construction)</t>
  </si>
  <si>
    <t>1910.1200(e)(1)</t>
  </si>
  <si>
    <t>A written hazard communication program is maintained.</t>
  </si>
  <si>
    <t>1910.1200(f)(1)</t>
  </si>
  <si>
    <t>Hazardous chemical containers are labeled, tagged, or marked.</t>
  </si>
  <si>
    <t>1910.1200(g)(8)</t>
  </si>
  <si>
    <t>Safety data sheets are readily accessible to employees during each work shift.</t>
  </si>
  <si>
    <t>1910.1200(h)(1)</t>
  </si>
  <si>
    <t>Employees are trained on hazardous chemicals in their work area.</t>
  </si>
  <si>
    <t>Underground Construction / Cofferdams</t>
  </si>
  <si>
    <t>Subpart S</t>
  </si>
  <si>
    <t>1926.800(c)</t>
  </si>
  <si>
    <t>Underground construction operations have a check-in/check-out system and communication capability as required.</t>
  </si>
  <si>
    <t>1926.800(h)</t>
  </si>
  <si>
    <t>Air monitoring and ventilation are provided where hazardous atmospheres may exist.</t>
  </si>
  <si>
    <t>1926.800(k)</t>
  </si>
  <si>
    <t>Employees are protected from underground electrical hazards.</t>
  </si>
  <si>
    <t>1926.802(a)</t>
  </si>
  <si>
    <t>Cofferdams are constructed, maintained, and inspected by a competent person.</t>
  </si>
  <si>
    <t>Signs / Signals / Barricades</t>
  </si>
  <si>
    <t>Subpart G</t>
  </si>
  <si>
    <t>1926.200(a)</t>
  </si>
  <si>
    <t>Accident prevention signs and tags are used where appropriate to warn employees of hazards.</t>
  </si>
  <si>
    <t>1926.201(a)</t>
  </si>
  <si>
    <t>Signaling practices are used when operations require directed movement of equipment or vehicles.</t>
  </si>
  <si>
    <t>1926.202</t>
  </si>
  <si>
    <t>Barricades are used where necessary to protect employees from traffic or other hazards.</t>
  </si>
  <si>
    <t>1926 Audit Summary Dashboard</t>
  </si>
  <si>
    <t>Use the Master Checklist sheet to update status; this dashboard summarizes completion by topic.</t>
  </si>
  <si>
    <t>Metric</t>
  </si>
  <si>
    <t>Value</t>
  </si>
  <si>
    <t>Total</t>
  </si>
  <si>
    <t>Total checkpoints</t>
  </si>
  <si>
    <t>N/A</t>
  </si>
  <si>
    <t>Completion rate</t>
  </si>
  <si>
    <t>Primary Source References</t>
  </si>
  <si>
    <t>Authoritative sources used to structure the checklist.</t>
  </si>
  <si>
    <t>Source</t>
  </si>
  <si>
    <t>URL</t>
  </si>
  <si>
    <t>OSHA 29 CFR 1926 Table of Contents</t>
  </si>
  <si>
    <t>https://www.osha.gov/laws-regs/regulations/standardnumber/1926/1926TableofContents</t>
  </si>
  <si>
    <t>Official OSHA index of Part 1926 subparts and sections.</t>
  </si>
  <si>
    <t>OSHA 29 CFR 1926 main page</t>
  </si>
  <si>
    <t>https://www.osha.gov/laws-regs/regulations/standardnumber/1926</t>
  </si>
  <si>
    <t>Official OSHA standards page for construction.</t>
  </si>
  <si>
    <t>eCFR Part 1926</t>
  </si>
  <si>
    <t>https://www.ecfr.gov/current/title-29/subtitle-B/chapter-XVII/part-1926?toc=1</t>
  </si>
  <si>
    <t>Current electronic Code of Federal Regulations for Part 1926.</t>
  </si>
  <si>
    <t>OSHA Subpart P - Excavations</t>
  </si>
  <si>
    <t>https://www.osha.gov/laws-regs/regulations/standardnumber/1926/1926SubpartP</t>
  </si>
  <si>
    <t>Used for trenching/excavation checkpoint validation.</t>
  </si>
  <si>
    <t>OSHA Subpart L - Scaffolds</t>
  </si>
  <si>
    <t>https://www.osha.gov/laws-regs/regulations/standardnumber/1926/1926SubpartL</t>
  </si>
  <si>
    <t>Used for scaffold checkpoint validation.</t>
  </si>
  <si>
    <t>OSHA Subpart K - Electrical</t>
  </si>
  <si>
    <t>https://www.osha.gov/laws-regs/regulations/standardnumber/1926/1926SubpartK</t>
  </si>
  <si>
    <t>Used for electrical checkpoint validation.</t>
  </si>
  <si>
    <t>OSHA Subpart CC - Cranes and Derricks</t>
  </si>
  <si>
    <t>https://www.osha.gov/laws-regs/regulations/standardnumber/1926/1926SubpartCC</t>
  </si>
  <si>
    <t>Used for crane/hoisting checkpoint validation.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</si>
</sst>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E7E6E6"/>
      </patternFill>
    </fill>
  </fills>
  <borders count="2">
    <border>
      <left/>
      <right/>
      <top/>
      <bottom/>
      <diagonal/>
    </border>
    <border>
      <left/>
      <right/>
      <top/>
      <bottom style="thin">
        <color rgb="FFC9C9C9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3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2" fillId="2" borderId="1" xfId="0" applyFont="1" applyFill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4" fillId="0" borderId="1" xfId="1" applyBorder="1"/>
    <xf numFmtId="0" fontId="1" fillId="2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3" borderId="1" xfId="0" applyFill="1" applyBorder="1"/>
  </cellXfs>
  <cellStyles count="2">
    <cellStyle name="Hyperlink" xfId="1" builtinId="8"/>
    <cellStyle name="Normal" xfId="0" builtinId="0"/>
  </cellStyles>
  <dxfs count="3">
    <dxf>
      <fill>
        <patternFill patternType="solid">
          <fgColor rgb="FFFCE4D6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FDE9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fr.gov/current/title-29/subtitle-B/chapter-XVII/part-1926?toc=1" TargetMode="External"/><Relationship Id="rId7" Type="http://schemas.openxmlformats.org/officeDocument/2006/relationships/hyperlink" Target="https://www.osha.gov/laws-regs/regulations/standardnumber/1926/1926SubpartCC" TargetMode="External"/><Relationship Id="rId2" Type="http://schemas.openxmlformats.org/officeDocument/2006/relationships/hyperlink" Target="https://www.osha.gov/laws-regs/regulations/standardnumber/1926" TargetMode="External"/><Relationship Id="rId1" Type="http://schemas.openxmlformats.org/officeDocument/2006/relationships/hyperlink" Target="https://www.osha.gov/laws-regs/regulations/standardnumber/1926/1926TableofContents" TargetMode="External"/><Relationship Id="rId6" Type="http://schemas.openxmlformats.org/officeDocument/2006/relationships/hyperlink" Target="https://www.osha.gov/laws-regs/regulations/standardnumber/1926/1926SubpartK" TargetMode="External"/><Relationship Id="rId5" Type="http://schemas.openxmlformats.org/officeDocument/2006/relationships/hyperlink" Target="https://www.osha.gov/laws-regs/regulations/standardnumber/1926/1926SubpartL" TargetMode="External"/><Relationship Id="rId4" Type="http://schemas.openxmlformats.org/officeDocument/2006/relationships/hyperlink" Target="https://www.osha.gov/laws-regs/regulations/standardnumber/1926/1926Subpart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opLeftCell="A3" workbookViewId="0">
      <selection sqref="A1:F1"/>
    </sheetView>
  </sheetViews>
  <sheetFormatPr defaultRowHeight="15" x14ac:dyDescent="0.25"/>
  <cols>
    <col min="1" max="1" width="95" customWidth="1"/>
    <col min="2" max="2" width="20" customWidth="1"/>
  </cols>
  <sheetData>
    <row r="1" spans="1:6" ht="21" x14ac:dyDescent="0.35">
      <c r="A1" s="13" t="s">
        <v>0</v>
      </c>
      <c r="B1" s="14"/>
      <c r="C1" s="14"/>
      <c r="D1" s="14"/>
      <c r="E1" s="14"/>
      <c r="F1" s="14"/>
    </row>
    <row r="3" spans="1:6" x14ac:dyDescent="0.25">
      <c r="A3" s="1" t="s">
        <v>1</v>
      </c>
    </row>
    <row r="4" spans="1:6" x14ac:dyDescent="0.25">
      <c r="A4" s="2" t="s">
        <v>2</v>
      </c>
    </row>
    <row r="6" spans="1:6" x14ac:dyDescent="0.25">
      <c r="A6" s="1" t="s">
        <v>3</v>
      </c>
    </row>
    <row r="7" spans="1:6" x14ac:dyDescent="0.25">
      <c r="A7" s="2" t="s">
        <v>4</v>
      </c>
    </row>
    <row r="8" spans="1:6" x14ac:dyDescent="0.25">
      <c r="A8" s="2" t="s">
        <v>5</v>
      </c>
    </row>
    <row r="9" spans="1:6" x14ac:dyDescent="0.25">
      <c r="A9" s="2" t="s">
        <v>6</v>
      </c>
    </row>
    <row r="10" spans="1:6" x14ac:dyDescent="0.25">
      <c r="A10" s="2" t="s">
        <v>7</v>
      </c>
    </row>
    <row r="11" spans="1:6" x14ac:dyDescent="0.25">
      <c r="A11" s="2" t="s">
        <v>8</v>
      </c>
    </row>
    <row r="12" spans="1:6" x14ac:dyDescent="0.25">
      <c r="A12" s="2" t="s">
        <v>9</v>
      </c>
    </row>
    <row r="14" spans="1:6" x14ac:dyDescent="0.25">
      <c r="A14" s="1" t="s">
        <v>10</v>
      </c>
    </row>
    <row r="15" spans="1:6" x14ac:dyDescent="0.25">
      <c r="A15" s="2" t="s">
        <v>11</v>
      </c>
      <c r="B15" s="2" t="s">
        <v>12</v>
      </c>
    </row>
    <row r="16" spans="1:6" x14ac:dyDescent="0.25">
      <c r="A16" s="2" t="s">
        <v>13</v>
      </c>
      <c r="B16" s="2" t="s">
        <v>14</v>
      </c>
    </row>
    <row r="17" spans="1:2" x14ac:dyDescent="0.25">
      <c r="A17" s="2" t="s">
        <v>15</v>
      </c>
      <c r="B17" s="2" t="s">
        <v>16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showGridLines="0" workbookViewId="0">
      <selection sqref="A1:F1"/>
    </sheetView>
  </sheetViews>
  <sheetFormatPr defaultRowHeight="15" x14ac:dyDescent="0.25"/>
  <cols>
    <col min="1" max="1" width="26" customWidth="1"/>
    <col min="2" max="2" width="14" customWidth="1"/>
    <col min="4" max="4" width="36" customWidth="1"/>
    <col min="5" max="5" width="12" customWidth="1"/>
    <col min="6" max="6" width="16" customWidth="1"/>
  </cols>
  <sheetData>
    <row r="1" spans="1:6" ht="21" x14ac:dyDescent="0.35">
      <c r="A1" s="13" t="s">
        <v>383</v>
      </c>
      <c r="B1" s="14"/>
      <c r="C1" s="14"/>
      <c r="D1" s="14"/>
      <c r="E1" s="14"/>
      <c r="F1" s="14"/>
    </row>
    <row r="2" spans="1:6" x14ac:dyDescent="0.25">
      <c r="A2" s="16" t="s">
        <v>384</v>
      </c>
      <c r="B2" s="14"/>
      <c r="C2" s="14"/>
      <c r="D2" s="14"/>
      <c r="E2" s="14"/>
      <c r="F2" s="14"/>
    </row>
    <row r="4" spans="1:6" x14ac:dyDescent="0.25">
      <c r="A4" s="9" t="s">
        <v>385</v>
      </c>
      <c r="B4" s="9" t="s">
        <v>386</v>
      </c>
      <c r="D4" s="9" t="s">
        <v>19</v>
      </c>
      <c r="E4" s="9" t="s">
        <v>387</v>
      </c>
      <c r="F4" s="9" t="s">
        <v>15</v>
      </c>
    </row>
    <row r="5" spans="1:6" x14ac:dyDescent="0.25">
      <c r="A5" s="2" t="s">
        <v>388</v>
      </c>
      <c r="B5" s="2">
        <f>COUNTA('Master Checklist'!A5:A157)</f>
        <v>153</v>
      </c>
      <c r="D5" s="10" t="s">
        <v>28</v>
      </c>
      <c r="E5" s="2">
        <f>COUNTIF('Master Checklist'!A5:A157,D5)</f>
        <v>10</v>
      </c>
      <c r="F5" s="2">
        <f>COUNTIFS('Master Checklist'!A5:A157,D5,'Master Checklist'!E5:E157,"Noncompliant")</f>
        <v>0</v>
      </c>
    </row>
    <row r="6" spans="1:6" x14ac:dyDescent="0.25">
      <c r="A6" s="2" t="s">
        <v>13</v>
      </c>
      <c r="B6" s="2">
        <f>COUNTIF('Master Checklist'!E5:E157,"Compliant")</f>
        <v>0</v>
      </c>
      <c r="D6" s="10" t="s">
        <v>52</v>
      </c>
      <c r="E6" s="2">
        <f>COUNTIF('Master Checklist'!A5:A157,D6)</f>
        <v>2</v>
      </c>
      <c r="F6" s="2">
        <f>COUNTIFS('Master Checklist'!A5:A157,D6,'Master Checklist'!E5:E157,"Noncompliant")</f>
        <v>0</v>
      </c>
    </row>
    <row r="7" spans="1:6" x14ac:dyDescent="0.25">
      <c r="A7" s="2" t="s">
        <v>15</v>
      </c>
      <c r="B7" s="2">
        <f>COUNTIF('Master Checklist'!E5:E157,"Noncompliant")</f>
        <v>0</v>
      </c>
      <c r="D7" s="10" t="s">
        <v>59</v>
      </c>
      <c r="E7" s="2">
        <f>COUNTIF('Master Checklist'!A5:A157,D7)</f>
        <v>10</v>
      </c>
      <c r="F7" s="2">
        <f>COUNTIFS('Master Checklist'!A5:A157,D7,'Master Checklist'!E5:E157,"Noncompliant")</f>
        <v>0</v>
      </c>
    </row>
    <row r="8" spans="1:6" ht="30" x14ac:dyDescent="0.25">
      <c r="A8" s="2" t="s">
        <v>11</v>
      </c>
      <c r="B8" s="2">
        <f>COUNTIF('Master Checklist'!E5:E157,"Open")</f>
        <v>0</v>
      </c>
      <c r="D8" s="10" t="s">
        <v>81</v>
      </c>
      <c r="E8" s="2">
        <f>COUNTIF('Master Checklist'!A5:A157,D8)</f>
        <v>9</v>
      </c>
      <c r="F8" s="2">
        <f>COUNTIFS('Master Checklist'!A5:A157,D8,'Master Checklist'!E5:E157,"Noncompliant")</f>
        <v>0</v>
      </c>
    </row>
    <row r="9" spans="1:6" x14ac:dyDescent="0.25">
      <c r="A9" s="2" t="s">
        <v>389</v>
      </c>
      <c r="B9" s="2">
        <f>COUNTIF('Master Checklist'!E5:E157,"N/A")</f>
        <v>0</v>
      </c>
      <c r="D9" s="10" t="s">
        <v>101</v>
      </c>
      <c r="E9" s="2">
        <f>COUNTIF('Master Checklist'!A5:A157,D9)</f>
        <v>9</v>
      </c>
      <c r="F9" s="2">
        <f>COUNTIFS('Master Checklist'!A5:A157,D9,'Master Checklist'!E5:E157,"Noncompliant")</f>
        <v>0</v>
      </c>
    </row>
    <row r="10" spans="1:6" x14ac:dyDescent="0.25">
      <c r="A10" s="2" t="s">
        <v>390</v>
      </c>
      <c r="B10" s="11">
        <f>IF(B5=0,0,(B6+B8+B9)/B5)</f>
        <v>0</v>
      </c>
      <c r="D10" s="10" t="s">
        <v>121</v>
      </c>
      <c r="E10" s="2">
        <f>COUNTIF('Master Checklist'!A5:A157,D10)</f>
        <v>5</v>
      </c>
      <c r="F10" s="2">
        <f>COUNTIFS('Master Checklist'!A5:A157,D10,'Master Checklist'!E5:E157,"Noncompliant")</f>
        <v>0</v>
      </c>
    </row>
    <row r="11" spans="1:6" x14ac:dyDescent="0.25">
      <c r="D11" s="10" t="s">
        <v>133</v>
      </c>
      <c r="E11" s="2">
        <f>COUNTIF('Master Checklist'!A5:A157,D11)</f>
        <v>8</v>
      </c>
      <c r="F11" s="2">
        <f>COUNTIFS('Master Checklist'!A5:A157,D11,'Master Checklist'!E5:E157,"Noncompliant")</f>
        <v>0</v>
      </c>
    </row>
    <row r="12" spans="1:6" x14ac:dyDescent="0.25">
      <c r="D12" s="10" t="s">
        <v>151</v>
      </c>
      <c r="E12" s="2">
        <f>COUNTIF('Master Checklist'!A5:A157,D12)</f>
        <v>10</v>
      </c>
      <c r="F12" s="2">
        <f>COUNTIFS('Master Checklist'!A5:A157,D12,'Master Checklist'!E5:E157,"Noncompliant")</f>
        <v>0</v>
      </c>
    </row>
    <row r="13" spans="1:6" x14ac:dyDescent="0.25">
      <c r="D13" s="10" t="s">
        <v>173</v>
      </c>
      <c r="E13" s="2">
        <f>COUNTIF('Master Checklist'!A5:A157,D13)</f>
        <v>8</v>
      </c>
      <c r="F13" s="2">
        <f>COUNTIFS('Master Checklist'!A5:A157,D13,'Master Checklist'!E5:E157,"Noncompliant")</f>
        <v>0</v>
      </c>
    </row>
    <row r="14" spans="1:6" x14ac:dyDescent="0.25">
      <c r="D14" s="10" t="s">
        <v>191</v>
      </c>
      <c r="E14" s="2">
        <f>COUNTIF('Master Checklist'!A5:A157,D14)</f>
        <v>8</v>
      </c>
      <c r="F14" s="2">
        <f>COUNTIFS('Master Checklist'!A5:A157,D14,'Master Checklist'!E5:E157,"Noncompliant")</f>
        <v>0</v>
      </c>
    </row>
    <row r="15" spans="1:6" x14ac:dyDescent="0.25">
      <c r="D15" s="10" t="s">
        <v>209</v>
      </c>
      <c r="E15" s="2">
        <f>COUNTIF('Master Checklist'!A5:A157,D15)</f>
        <v>9</v>
      </c>
      <c r="F15" s="2">
        <f>COUNTIFS('Master Checklist'!A5:A157,D15,'Master Checklist'!E5:E157,"Noncompliant")</f>
        <v>0</v>
      </c>
    </row>
    <row r="16" spans="1:6" x14ac:dyDescent="0.25">
      <c r="D16" s="10" t="s">
        <v>229</v>
      </c>
      <c r="E16" s="2">
        <f>COUNTIF('Master Checklist'!A5:A157,D16)</f>
        <v>4</v>
      </c>
      <c r="F16" s="2">
        <f>COUNTIFS('Master Checklist'!A5:A157,D16,'Master Checklist'!E5:E157,"Noncompliant")</f>
        <v>0</v>
      </c>
    </row>
    <row r="17" spans="4:6" ht="30" x14ac:dyDescent="0.25">
      <c r="D17" s="10" t="s">
        <v>239</v>
      </c>
      <c r="E17" s="2">
        <f>COUNTIF('Master Checklist'!A5:A157,D17)</f>
        <v>6</v>
      </c>
      <c r="F17" s="2">
        <f>COUNTIFS('Master Checklist'!A5:A157,D17,'Master Checklist'!E5:E157,"Noncompliant")</f>
        <v>0</v>
      </c>
    </row>
    <row r="18" spans="4:6" ht="30" x14ac:dyDescent="0.25">
      <c r="D18" s="10" t="s">
        <v>253</v>
      </c>
      <c r="E18" s="2">
        <f>COUNTIF('Master Checklist'!A5:A157,D18)</f>
        <v>5</v>
      </c>
      <c r="F18" s="2">
        <f>COUNTIFS('Master Checklist'!A5:A157,D18,'Master Checklist'!E5:E157,"Noncompliant")</f>
        <v>0</v>
      </c>
    </row>
    <row r="19" spans="4:6" x14ac:dyDescent="0.25">
      <c r="D19" s="10" t="s">
        <v>265</v>
      </c>
      <c r="E19" s="2">
        <f>COUNTIF('Master Checklist'!A5:A157,D19)</f>
        <v>7</v>
      </c>
      <c r="F19" s="2">
        <f>COUNTIFS('Master Checklist'!A5:A157,D19,'Master Checklist'!E5:E157,"Noncompliant")</f>
        <v>0</v>
      </c>
    </row>
    <row r="20" spans="4:6" x14ac:dyDescent="0.25">
      <c r="D20" s="10" t="s">
        <v>281</v>
      </c>
      <c r="E20" s="2">
        <f>COUNTIF('Master Checklist'!A5:A157,D20)</f>
        <v>7</v>
      </c>
      <c r="F20" s="2">
        <f>COUNTIFS('Master Checklist'!A5:A157,D20,'Master Checklist'!E5:E157,"Noncompliant")</f>
        <v>0</v>
      </c>
    </row>
    <row r="21" spans="4:6" x14ac:dyDescent="0.25">
      <c r="D21" s="10" t="s">
        <v>297</v>
      </c>
      <c r="E21" s="2">
        <f>COUNTIF('Master Checklist'!A5:A157,D21)</f>
        <v>5</v>
      </c>
      <c r="F21" s="2">
        <f>COUNTIFS('Master Checklist'!A5:A157,D21,'Master Checklist'!E5:E157,"Noncompliant")</f>
        <v>0</v>
      </c>
    </row>
    <row r="22" spans="4:6" x14ac:dyDescent="0.25">
      <c r="D22" s="10" t="s">
        <v>309</v>
      </c>
      <c r="E22" s="2">
        <f>COUNTIF('Master Checklist'!A5:A157,D22)</f>
        <v>7</v>
      </c>
      <c r="F22" s="2">
        <f>COUNTIFS('Master Checklist'!A5:A157,D22,'Master Checklist'!E5:E157,"Noncompliant")</f>
        <v>0</v>
      </c>
    </row>
    <row r="23" spans="4:6" x14ac:dyDescent="0.25">
      <c r="D23" s="10" t="s">
        <v>325</v>
      </c>
      <c r="E23" s="2">
        <f>COUNTIF('Master Checklist'!A5:A157,D23)</f>
        <v>7</v>
      </c>
      <c r="F23" s="2">
        <f>COUNTIFS('Master Checklist'!A5:A157,D23,'Master Checklist'!E5:E157,"Noncompliant")</f>
        <v>0</v>
      </c>
    </row>
    <row r="24" spans="4:6" x14ac:dyDescent="0.25">
      <c r="D24" s="10" t="s">
        <v>341</v>
      </c>
      <c r="E24" s="2">
        <f>COUNTIF('Master Checklist'!A5:A157,D24)</f>
        <v>6</v>
      </c>
      <c r="F24" s="2">
        <f>COUNTIFS('Master Checklist'!A5:A157,D24,'Master Checklist'!E5:E157,"Noncompliant")</f>
        <v>0</v>
      </c>
    </row>
    <row r="25" spans="4:6" x14ac:dyDescent="0.25">
      <c r="D25" s="10" t="s">
        <v>355</v>
      </c>
      <c r="E25" s="2">
        <f>COUNTIF('Master Checklist'!A5:A157,D25)</f>
        <v>4</v>
      </c>
      <c r="F25" s="2">
        <f>COUNTIFS('Master Checklist'!A5:A157,D25,'Master Checklist'!E5:E157,"Noncompliant")</f>
        <v>0</v>
      </c>
    </row>
    <row r="26" spans="4:6" ht="30" x14ac:dyDescent="0.25">
      <c r="D26" s="10" t="s">
        <v>365</v>
      </c>
      <c r="E26" s="2">
        <f>COUNTIF('Master Checklist'!A5:A157,D26)</f>
        <v>4</v>
      </c>
      <c r="F26" s="2">
        <f>COUNTIFS('Master Checklist'!A5:A157,D26,'Master Checklist'!E5:E157,"Noncompliant")</f>
        <v>0</v>
      </c>
    </row>
    <row r="27" spans="4:6" x14ac:dyDescent="0.25">
      <c r="D27" s="10" t="s">
        <v>375</v>
      </c>
      <c r="E27" s="2">
        <f>COUNTIF('Master Checklist'!A5:A157,D27)</f>
        <v>3</v>
      </c>
      <c r="F27" s="2">
        <f>COUNTIFS('Master Checklist'!A5:A157,D27,'Master Checklist'!E5:E157,"Noncompliant")</f>
        <v>0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showGridLines="0" workbookViewId="0">
      <selection sqref="A1:C1"/>
    </sheetView>
  </sheetViews>
  <sheetFormatPr defaultRowHeight="15" x14ac:dyDescent="0.25"/>
  <cols>
    <col min="1" max="1" width="28" customWidth="1"/>
    <col min="2" max="2" width="75" customWidth="1"/>
    <col min="3" max="3" width="45" customWidth="1"/>
  </cols>
  <sheetData>
    <row r="1" spans="1:3" ht="21" x14ac:dyDescent="0.35">
      <c r="A1" s="13" t="s">
        <v>391</v>
      </c>
      <c r="B1" s="14"/>
      <c r="C1" s="14"/>
    </row>
    <row r="2" spans="1:3" x14ac:dyDescent="0.25">
      <c r="A2" s="16" t="s">
        <v>392</v>
      </c>
      <c r="B2" s="14"/>
      <c r="C2" s="14"/>
    </row>
    <row r="4" spans="1:3" x14ac:dyDescent="0.25">
      <c r="A4" s="9" t="s">
        <v>393</v>
      </c>
      <c r="B4" s="9" t="s">
        <v>394</v>
      </c>
      <c r="C4" s="9" t="s">
        <v>24</v>
      </c>
    </row>
    <row r="5" spans="1:3" ht="15.75" x14ac:dyDescent="0.25">
      <c r="A5" s="2" t="s">
        <v>395</v>
      </c>
      <c r="B5" s="12" t="s">
        <v>396</v>
      </c>
      <c r="C5" s="2" t="s">
        <v>397</v>
      </c>
    </row>
    <row r="6" spans="1:3" ht="15.75" x14ac:dyDescent="0.25">
      <c r="A6" s="2" t="s">
        <v>398</v>
      </c>
      <c r="B6" s="12" t="s">
        <v>399</v>
      </c>
      <c r="C6" s="2" t="s">
        <v>400</v>
      </c>
    </row>
    <row r="7" spans="1:3" ht="15.75" x14ac:dyDescent="0.25">
      <c r="A7" s="2" t="s">
        <v>401</v>
      </c>
      <c r="B7" s="12" t="s">
        <v>402</v>
      </c>
      <c r="C7" s="2" t="s">
        <v>403</v>
      </c>
    </row>
    <row r="8" spans="1:3" ht="15.75" x14ac:dyDescent="0.25">
      <c r="A8" s="2" t="s">
        <v>404</v>
      </c>
      <c r="B8" s="12" t="s">
        <v>405</v>
      </c>
      <c r="C8" s="2" t="s">
        <v>406</v>
      </c>
    </row>
    <row r="9" spans="1:3" ht="15.75" x14ac:dyDescent="0.25">
      <c r="A9" s="2" t="s">
        <v>407</v>
      </c>
      <c r="B9" s="12" t="s">
        <v>408</v>
      </c>
      <c r="C9" s="2" t="s">
        <v>409</v>
      </c>
    </row>
    <row r="10" spans="1:3" ht="15.75" x14ac:dyDescent="0.25">
      <c r="A10" s="2" t="s">
        <v>410</v>
      </c>
      <c r="B10" s="12" t="s">
        <v>411</v>
      </c>
      <c r="C10" s="2" t="s">
        <v>412</v>
      </c>
    </row>
    <row r="11" spans="1:3" ht="15.75" x14ac:dyDescent="0.25">
      <c r="A11" s="2" t="s">
        <v>413</v>
      </c>
      <c r="B11" s="12" t="s">
        <v>414</v>
      </c>
      <c r="C11" s="2" t="s">
        <v>415</v>
      </c>
    </row>
  </sheetData>
  <mergeCells count="2">
    <mergeCell ref="A1:C1"/>
    <mergeCell ref="A2:C2"/>
  </mergeCells>
  <hyperlinks>
    <hyperlink ref="B5" r:id="rId1" xr:uid="{00000000-0004-0000-0300-000000000000}"/>
    <hyperlink ref="B6" r:id="rId2" xr:uid="{00000000-0004-0000-0300-000001000000}"/>
    <hyperlink ref="B7" r:id="rId3" xr:uid="{00000000-0004-0000-0300-000002000000}"/>
    <hyperlink ref="B8" r:id="rId4" xr:uid="{00000000-0004-0000-0300-000003000000}"/>
    <hyperlink ref="B9" r:id="rId5" xr:uid="{00000000-0004-0000-0300-000004000000}"/>
    <hyperlink ref="B10" r:id="rId6" xr:uid="{00000000-0004-0000-0300-000005000000}"/>
    <hyperlink ref="B11" r:id="rId7" xr:uid="{00000000-0004-0000-0300-000006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7"/>
  <sheetViews>
    <sheetView showGridLines="0" tabSelected="1" workbookViewId="0">
      <pane ySplit="4" topLeftCell="A5" activePane="bottomLeft" state="frozen"/>
      <selection pane="bottomLeft" sqref="A1:I1"/>
    </sheetView>
  </sheetViews>
  <sheetFormatPr defaultRowHeight="15" x14ac:dyDescent="0.25"/>
  <cols>
    <col min="1" max="1" width="46.5703125" customWidth="1"/>
    <col min="2" max="2" width="33" customWidth="1"/>
    <col min="3" max="3" width="18" customWidth="1"/>
    <col min="4" max="4" width="82" customWidth="1"/>
    <col min="5" max="5" width="14" customWidth="1"/>
    <col min="6" max="6" width="28" customWidth="1"/>
    <col min="7" max="7" width="34" customWidth="1"/>
    <col min="8" max="8" width="24" customWidth="1"/>
    <col min="9" max="9" width="12" customWidth="1"/>
  </cols>
  <sheetData>
    <row r="1" spans="1:9" ht="21" x14ac:dyDescent="0.35">
      <c r="A1" s="15" t="s">
        <v>17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6" t="s">
        <v>18</v>
      </c>
      <c r="B2" s="14"/>
      <c r="C2" s="14"/>
      <c r="D2" s="14"/>
      <c r="E2" s="14"/>
      <c r="F2" s="14"/>
      <c r="G2" s="14"/>
      <c r="H2" s="14"/>
      <c r="I2" s="14"/>
    </row>
    <row r="4" spans="1:9" x14ac:dyDescent="0.2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</row>
    <row r="5" spans="1:9" x14ac:dyDescent="0.25">
      <c r="A5" s="4" t="s">
        <v>28</v>
      </c>
      <c r="B5" s="4" t="s">
        <v>29</v>
      </c>
      <c r="C5" s="4" t="s">
        <v>30</v>
      </c>
      <c r="D5" s="5" t="s">
        <v>31</v>
      </c>
      <c r="E5" s="4"/>
      <c r="F5" s="2"/>
      <c r="G5" s="2"/>
      <c r="H5" s="2"/>
      <c r="I5" s="6" t="s">
        <v>32</v>
      </c>
    </row>
    <row r="6" spans="1:9" x14ac:dyDescent="0.25">
      <c r="A6" s="4" t="s">
        <v>28</v>
      </c>
      <c r="B6" s="4" t="s">
        <v>29</v>
      </c>
      <c r="C6" s="4" t="s">
        <v>33</v>
      </c>
      <c r="D6" s="5" t="s">
        <v>34</v>
      </c>
      <c r="E6" s="4"/>
      <c r="F6" s="2"/>
      <c r="G6" s="2"/>
      <c r="H6" s="2"/>
      <c r="I6" s="6" t="s">
        <v>32</v>
      </c>
    </row>
    <row r="7" spans="1:9" x14ac:dyDescent="0.25">
      <c r="A7" s="4" t="s">
        <v>28</v>
      </c>
      <c r="B7" s="4" t="s">
        <v>29</v>
      </c>
      <c r="C7" s="4" t="s">
        <v>35</v>
      </c>
      <c r="D7" s="5" t="s">
        <v>36</v>
      </c>
      <c r="E7" s="4"/>
      <c r="F7" s="2"/>
      <c r="G7" s="2"/>
      <c r="H7" s="2"/>
      <c r="I7" s="7" t="s">
        <v>37</v>
      </c>
    </row>
    <row r="8" spans="1:9" x14ac:dyDescent="0.25">
      <c r="A8" s="4" t="s">
        <v>28</v>
      </c>
      <c r="B8" s="4" t="s">
        <v>29</v>
      </c>
      <c r="C8" s="4" t="s">
        <v>38</v>
      </c>
      <c r="D8" s="5" t="s">
        <v>39</v>
      </c>
      <c r="E8" s="4"/>
      <c r="F8" s="2"/>
      <c r="G8" s="2"/>
      <c r="H8" s="2"/>
      <c r="I8" s="6" t="s">
        <v>32</v>
      </c>
    </row>
    <row r="9" spans="1:9" ht="30" x14ac:dyDescent="0.25">
      <c r="A9" s="4" t="s">
        <v>28</v>
      </c>
      <c r="B9" s="4" t="s">
        <v>29</v>
      </c>
      <c r="C9" s="4" t="s">
        <v>40</v>
      </c>
      <c r="D9" s="5" t="s">
        <v>41</v>
      </c>
      <c r="E9" s="4"/>
      <c r="F9" s="2"/>
      <c r="G9" s="2"/>
      <c r="H9" s="2"/>
      <c r="I9" s="6" t="s">
        <v>32</v>
      </c>
    </row>
    <row r="10" spans="1:9" x14ac:dyDescent="0.25">
      <c r="A10" s="4" t="s">
        <v>28</v>
      </c>
      <c r="B10" s="4" t="s">
        <v>29</v>
      </c>
      <c r="C10" s="4" t="s">
        <v>42</v>
      </c>
      <c r="D10" s="5" t="s">
        <v>43</v>
      </c>
      <c r="E10" s="4"/>
      <c r="F10" s="2"/>
      <c r="G10" s="2"/>
      <c r="H10" s="2"/>
      <c r="I10" s="6" t="s">
        <v>32</v>
      </c>
    </row>
    <row r="11" spans="1:9" x14ac:dyDescent="0.25">
      <c r="A11" s="4" t="s">
        <v>28</v>
      </c>
      <c r="B11" s="4" t="s">
        <v>29</v>
      </c>
      <c r="C11" s="4" t="s">
        <v>44</v>
      </c>
      <c r="D11" s="5" t="s">
        <v>45</v>
      </c>
      <c r="E11" s="4"/>
      <c r="F11" s="2"/>
      <c r="G11" s="2"/>
      <c r="H11" s="2"/>
      <c r="I11" s="7" t="s">
        <v>37</v>
      </c>
    </row>
    <row r="12" spans="1:9" x14ac:dyDescent="0.25">
      <c r="A12" s="4" t="s">
        <v>28</v>
      </c>
      <c r="B12" s="4" t="s">
        <v>29</v>
      </c>
      <c r="C12" s="4" t="s">
        <v>46</v>
      </c>
      <c r="D12" s="5" t="s">
        <v>47</v>
      </c>
      <c r="E12" s="4"/>
      <c r="F12" s="2"/>
      <c r="G12" s="2"/>
      <c r="H12" s="2"/>
      <c r="I12" s="7" t="s">
        <v>37</v>
      </c>
    </row>
    <row r="13" spans="1:9" x14ac:dyDescent="0.25">
      <c r="A13" s="4" t="s">
        <v>28</v>
      </c>
      <c r="B13" s="4" t="s">
        <v>29</v>
      </c>
      <c r="C13" s="4" t="s">
        <v>48</v>
      </c>
      <c r="D13" s="5" t="s">
        <v>49</v>
      </c>
      <c r="E13" s="4"/>
      <c r="F13" s="2"/>
      <c r="G13" s="2"/>
      <c r="H13" s="2"/>
      <c r="I13" s="7" t="s">
        <v>37</v>
      </c>
    </row>
    <row r="14" spans="1:9" x14ac:dyDescent="0.25">
      <c r="A14" s="4" t="s">
        <v>28</v>
      </c>
      <c r="B14" s="4" t="s">
        <v>29</v>
      </c>
      <c r="C14" s="4" t="s">
        <v>50</v>
      </c>
      <c r="D14" s="5" t="s">
        <v>51</v>
      </c>
      <c r="E14" s="4"/>
      <c r="F14" s="2"/>
      <c r="G14" s="2"/>
      <c r="H14" s="2"/>
      <c r="I14" s="7" t="s">
        <v>37</v>
      </c>
    </row>
    <row r="15" spans="1:9" x14ac:dyDescent="0.25">
      <c r="A15" s="4" t="s">
        <v>52</v>
      </c>
      <c r="B15" s="4" t="s">
        <v>53</v>
      </c>
      <c r="C15" s="4" t="s">
        <v>54</v>
      </c>
      <c r="D15" s="5" t="s">
        <v>55</v>
      </c>
      <c r="E15" s="4"/>
      <c r="F15" s="2"/>
      <c r="G15" s="2"/>
      <c r="H15" s="2"/>
      <c r="I15" s="8" t="s">
        <v>56</v>
      </c>
    </row>
    <row r="16" spans="1:9" x14ac:dyDescent="0.25">
      <c r="A16" s="4" t="s">
        <v>52</v>
      </c>
      <c r="B16" s="4" t="s">
        <v>53</v>
      </c>
      <c r="C16" s="4" t="s">
        <v>57</v>
      </c>
      <c r="D16" s="5" t="s">
        <v>58</v>
      </c>
      <c r="E16" s="4"/>
      <c r="F16" s="2"/>
      <c r="G16" s="2"/>
      <c r="H16" s="2"/>
      <c r="I16" s="7" t="s">
        <v>37</v>
      </c>
    </row>
    <row r="17" spans="1:9" x14ac:dyDescent="0.25">
      <c r="A17" s="4" t="s">
        <v>59</v>
      </c>
      <c r="B17" s="4" t="s">
        <v>60</v>
      </c>
      <c r="C17" s="4" t="s">
        <v>61</v>
      </c>
      <c r="D17" s="5" t="s">
        <v>62</v>
      </c>
      <c r="E17" s="4"/>
      <c r="F17" s="2"/>
      <c r="G17" s="2"/>
      <c r="H17" s="2"/>
      <c r="I17" s="6" t="s">
        <v>32</v>
      </c>
    </row>
    <row r="18" spans="1:9" x14ac:dyDescent="0.25">
      <c r="A18" s="4" t="s">
        <v>59</v>
      </c>
      <c r="B18" s="4" t="s">
        <v>60</v>
      </c>
      <c r="C18" s="4" t="s">
        <v>63</v>
      </c>
      <c r="D18" s="5" t="s">
        <v>64</v>
      </c>
      <c r="E18" s="4"/>
      <c r="F18" s="2"/>
      <c r="G18" s="2"/>
      <c r="H18" s="2"/>
      <c r="I18" s="7" t="s">
        <v>37</v>
      </c>
    </row>
    <row r="19" spans="1:9" x14ac:dyDescent="0.25">
      <c r="A19" s="4" t="s">
        <v>59</v>
      </c>
      <c r="B19" s="4" t="s">
        <v>60</v>
      </c>
      <c r="C19" s="4" t="s">
        <v>65</v>
      </c>
      <c r="D19" s="5" t="s">
        <v>66</v>
      </c>
      <c r="E19" s="4"/>
      <c r="F19" s="2"/>
      <c r="G19" s="2"/>
      <c r="H19" s="2"/>
      <c r="I19" s="7" t="s">
        <v>37</v>
      </c>
    </row>
    <row r="20" spans="1:9" x14ac:dyDescent="0.25">
      <c r="A20" s="4" t="s">
        <v>59</v>
      </c>
      <c r="B20" s="4" t="s">
        <v>60</v>
      </c>
      <c r="C20" s="4" t="s">
        <v>67</v>
      </c>
      <c r="D20" s="5" t="s">
        <v>68</v>
      </c>
      <c r="E20" s="4"/>
      <c r="F20" s="2"/>
      <c r="G20" s="2"/>
      <c r="H20" s="2"/>
      <c r="I20" s="6" t="s">
        <v>32</v>
      </c>
    </row>
    <row r="21" spans="1:9" x14ac:dyDescent="0.25">
      <c r="A21" s="4" t="s">
        <v>59</v>
      </c>
      <c r="B21" s="4" t="s">
        <v>60</v>
      </c>
      <c r="C21" s="4" t="s">
        <v>69</v>
      </c>
      <c r="D21" s="5" t="s">
        <v>70</v>
      </c>
      <c r="E21" s="4"/>
      <c r="F21" s="2"/>
      <c r="G21" s="2"/>
      <c r="H21" s="2"/>
      <c r="I21" s="7" t="s">
        <v>37</v>
      </c>
    </row>
    <row r="22" spans="1:9" ht="30" x14ac:dyDescent="0.25">
      <c r="A22" s="4" t="s">
        <v>59</v>
      </c>
      <c r="B22" s="4" t="s">
        <v>60</v>
      </c>
      <c r="C22" s="4" t="s">
        <v>71</v>
      </c>
      <c r="D22" s="5" t="s">
        <v>72</v>
      </c>
      <c r="E22" s="4"/>
      <c r="F22" s="2"/>
      <c r="G22" s="2"/>
      <c r="H22" s="2"/>
      <c r="I22" s="6" t="s">
        <v>32</v>
      </c>
    </row>
    <row r="23" spans="1:9" ht="30" x14ac:dyDescent="0.25">
      <c r="A23" s="4" t="s">
        <v>59</v>
      </c>
      <c r="B23" s="4" t="s">
        <v>60</v>
      </c>
      <c r="C23" s="4" t="s">
        <v>73</v>
      </c>
      <c r="D23" s="5" t="s">
        <v>74</v>
      </c>
      <c r="E23" s="4"/>
      <c r="F23" s="2"/>
      <c r="G23" s="2"/>
      <c r="H23" s="2"/>
      <c r="I23" s="7" t="s">
        <v>37</v>
      </c>
    </row>
    <row r="24" spans="1:9" ht="30" x14ac:dyDescent="0.25">
      <c r="A24" s="4" t="s">
        <v>59</v>
      </c>
      <c r="B24" s="4" t="s">
        <v>60</v>
      </c>
      <c r="C24" s="4" t="s">
        <v>75</v>
      </c>
      <c r="D24" s="5" t="s">
        <v>76</v>
      </c>
      <c r="E24" s="4"/>
      <c r="F24" s="2"/>
      <c r="G24" s="2"/>
      <c r="H24" s="2"/>
      <c r="I24" s="8" t="s">
        <v>56</v>
      </c>
    </row>
    <row r="25" spans="1:9" x14ac:dyDescent="0.25">
      <c r="A25" s="4" t="s">
        <v>59</v>
      </c>
      <c r="B25" s="4" t="s">
        <v>60</v>
      </c>
      <c r="C25" s="4" t="s">
        <v>77</v>
      </c>
      <c r="D25" s="5" t="s">
        <v>78</v>
      </c>
      <c r="E25" s="4"/>
      <c r="F25" s="2"/>
      <c r="G25" s="2"/>
      <c r="H25" s="2"/>
      <c r="I25" s="7" t="s">
        <v>37</v>
      </c>
    </row>
    <row r="26" spans="1:9" x14ac:dyDescent="0.25">
      <c r="A26" s="4" t="s">
        <v>59</v>
      </c>
      <c r="B26" s="4" t="s">
        <v>60</v>
      </c>
      <c r="C26" s="4" t="s">
        <v>79</v>
      </c>
      <c r="D26" s="5" t="s">
        <v>80</v>
      </c>
      <c r="E26" s="4"/>
      <c r="F26" s="2"/>
      <c r="G26" s="2"/>
      <c r="H26" s="2"/>
      <c r="I26" s="6" t="s">
        <v>32</v>
      </c>
    </row>
    <row r="27" spans="1:9" x14ac:dyDescent="0.25">
      <c r="A27" s="4" t="s">
        <v>81</v>
      </c>
      <c r="B27" s="4" t="s">
        <v>82</v>
      </c>
      <c r="C27" s="4" t="s">
        <v>83</v>
      </c>
      <c r="D27" s="5" t="s">
        <v>84</v>
      </c>
      <c r="E27" s="4"/>
      <c r="F27" s="2"/>
      <c r="G27" s="2"/>
      <c r="H27" s="2"/>
      <c r="I27" s="6" t="s">
        <v>32</v>
      </c>
    </row>
    <row r="28" spans="1:9" ht="30" x14ac:dyDescent="0.25">
      <c r="A28" s="4" t="s">
        <v>81</v>
      </c>
      <c r="B28" s="4" t="s">
        <v>82</v>
      </c>
      <c r="C28" s="4" t="s">
        <v>85</v>
      </c>
      <c r="D28" s="5" t="s">
        <v>86</v>
      </c>
      <c r="E28" s="4"/>
      <c r="F28" s="2"/>
      <c r="G28" s="2"/>
      <c r="H28" s="2"/>
      <c r="I28" s="7" t="s">
        <v>37</v>
      </c>
    </row>
    <row r="29" spans="1:9" x14ac:dyDescent="0.25">
      <c r="A29" s="4" t="s">
        <v>81</v>
      </c>
      <c r="B29" s="4" t="s">
        <v>82</v>
      </c>
      <c r="C29" s="4" t="s">
        <v>87</v>
      </c>
      <c r="D29" s="5" t="s">
        <v>88</v>
      </c>
      <c r="E29" s="4"/>
      <c r="F29" s="2"/>
      <c r="G29" s="2"/>
      <c r="H29" s="2"/>
      <c r="I29" s="7" t="s">
        <v>37</v>
      </c>
    </row>
    <row r="30" spans="1:9" x14ac:dyDescent="0.25">
      <c r="A30" s="4" t="s">
        <v>81</v>
      </c>
      <c r="B30" s="4" t="s">
        <v>82</v>
      </c>
      <c r="C30" s="4" t="s">
        <v>89</v>
      </c>
      <c r="D30" s="5" t="s">
        <v>90</v>
      </c>
      <c r="E30" s="4"/>
      <c r="F30" s="2"/>
      <c r="G30" s="2"/>
      <c r="H30" s="2"/>
      <c r="I30" s="7" t="s">
        <v>37</v>
      </c>
    </row>
    <row r="31" spans="1:9" x14ac:dyDescent="0.25">
      <c r="A31" s="4" t="s">
        <v>81</v>
      </c>
      <c r="B31" s="4" t="s">
        <v>82</v>
      </c>
      <c r="C31" s="4" t="s">
        <v>91</v>
      </c>
      <c r="D31" s="5" t="s">
        <v>92</v>
      </c>
      <c r="E31" s="4"/>
      <c r="F31" s="2"/>
      <c r="G31" s="2"/>
      <c r="H31" s="2"/>
      <c r="I31" s="7" t="s">
        <v>37</v>
      </c>
    </row>
    <row r="32" spans="1:9" ht="30" x14ac:dyDescent="0.25">
      <c r="A32" s="4" t="s">
        <v>81</v>
      </c>
      <c r="B32" s="4" t="s">
        <v>82</v>
      </c>
      <c r="C32" s="4" t="s">
        <v>93</v>
      </c>
      <c r="D32" s="5" t="s">
        <v>94</v>
      </c>
      <c r="E32" s="4"/>
      <c r="F32" s="2"/>
      <c r="G32" s="2"/>
      <c r="H32" s="2"/>
      <c r="I32" s="6" t="s">
        <v>32</v>
      </c>
    </row>
    <row r="33" spans="1:9" x14ac:dyDescent="0.25">
      <c r="A33" s="4" t="s">
        <v>81</v>
      </c>
      <c r="B33" s="4" t="s">
        <v>82</v>
      </c>
      <c r="C33" s="4" t="s">
        <v>95</v>
      </c>
      <c r="D33" s="5" t="s">
        <v>96</v>
      </c>
      <c r="E33" s="4"/>
      <c r="F33" s="2"/>
      <c r="G33" s="2"/>
      <c r="H33" s="2"/>
      <c r="I33" s="6" t="s">
        <v>32</v>
      </c>
    </row>
    <row r="34" spans="1:9" x14ac:dyDescent="0.25">
      <c r="A34" s="4" t="s">
        <v>81</v>
      </c>
      <c r="B34" s="4" t="s">
        <v>82</v>
      </c>
      <c r="C34" s="4" t="s">
        <v>97</v>
      </c>
      <c r="D34" s="5" t="s">
        <v>98</v>
      </c>
      <c r="E34" s="4"/>
      <c r="F34" s="2"/>
      <c r="G34" s="2"/>
      <c r="H34" s="2"/>
      <c r="I34" s="6" t="s">
        <v>32</v>
      </c>
    </row>
    <row r="35" spans="1:9" ht="30" x14ac:dyDescent="0.25">
      <c r="A35" s="4" t="s">
        <v>81</v>
      </c>
      <c r="B35" s="4" t="s">
        <v>82</v>
      </c>
      <c r="C35" s="4" t="s">
        <v>99</v>
      </c>
      <c r="D35" s="5" t="s">
        <v>100</v>
      </c>
      <c r="E35" s="4"/>
      <c r="F35" s="2"/>
      <c r="G35" s="2"/>
      <c r="H35" s="2"/>
      <c r="I35" s="6" t="s">
        <v>32</v>
      </c>
    </row>
    <row r="36" spans="1:9" x14ac:dyDescent="0.25">
      <c r="A36" s="4" t="s">
        <v>101</v>
      </c>
      <c r="B36" s="4" t="s">
        <v>102</v>
      </c>
      <c r="C36" s="4" t="s">
        <v>103</v>
      </c>
      <c r="D36" s="5" t="s">
        <v>104</v>
      </c>
      <c r="E36" s="4"/>
      <c r="F36" s="2"/>
      <c r="G36" s="2"/>
      <c r="H36" s="2"/>
      <c r="I36" s="6" t="s">
        <v>32</v>
      </c>
    </row>
    <row r="37" spans="1:9" x14ac:dyDescent="0.25">
      <c r="A37" s="4" t="s">
        <v>101</v>
      </c>
      <c r="B37" s="4" t="s">
        <v>102</v>
      </c>
      <c r="C37" s="4" t="s">
        <v>105</v>
      </c>
      <c r="D37" s="5" t="s">
        <v>106</v>
      </c>
      <c r="E37" s="4"/>
      <c r="F37" s="2"/>
      <c r="G37" s="2"/>
      <c r="H37" s="2"/>
      <c r="I37" s="6" t="s">
        <v>32</v>
      </c>
    </row>
    <row r="38" spans="1:9" ht="30" x14ac:dyDescent="0.25">
      <c r="A38" s="4" t="s">
        <v>101</v>
      </c>
      <c r="B38" s="4" t="s">
        <v>102</v>
      </c>
      <c r="C38" s="4" t="s">
        <v>107</v>
      </c>
      <c r="D38" s="5" t="s">
        <v>108</v>
      </c>
      <c r="E38" s="4"/>
      <c r="F38" s="2"/>
      <c r="G38" s="2"/>
      <c r="H38" s="2"/>
      <c r="I38" s="6" t="s">
        <v>32</v>
      </c>
    </row>
    <row r="39" spans="1:9" ht="30" x14ac:dyDescent="0.25">
      <c r="A39" s="4" t="s">
        <v>101</v>
      </c>
      <c r="B39" s="4" t="s">
        <v>102</v>
      </c>
      <c r="C39" s="4" t="s">
        <v>109</v>
      </c>
      <c r="D39" s="5" t="s">
        <v>110</v>
      </c>
      <c r="E39" s="4"/>
      <c r="F39" s="2"/>
      <c r="G39" s="2"/>
      <c r="H39" s="2"/>
      <c r="I39" s="6" t="s">
        <v>32</v>
      </c>
    </row>
    <row r="40" spans="1:9" ht="30" x14ac:dyDescent="0.25">
      <c r="A40" s="4" t="s">
        <v>101</v>
      </c>
      <c r="B40" s="4" t="s">
        <v>102</v>
      </c>
      <c r="C40" s="4" t="s">
        <v>111</v>
      </c>
      <c r="D40" s="5" t="s">
        <v>112</v>
      </c>
      <c r="E40" s="4"/>
      <c r="F40" s="2"/>
      <c r="G40" s="2"/>
      <c r="H40" s="2"/>
      <c r="I40" s="7" t="s">
        <v>37</v>
      </c>
    </row>
    <row r="41" spans="1:9" x14ac:dyDescent="0.25">
      <c r="A41" s="4" t="s">
        <v>101</v>
      </c>
      <c r="B41" s="4" t="s">
        <v>102</v>
      </c>
      <c r="C41" s="4" t="s">
        <v>113</v>
      </c>
      <c r="D41" s="5" t="s">
        <v>114</v>
      </c>
      <c r="E41" s="4"/>
      <c r="F41" s="2"/>
      <c r="G41" s="2"/>
      <c r="H41" s="2"/>
      <c r="I41" s="7" t="s">
        <v>37</v>
      </c>
    </row>
    <row r="42" spans="1:9" x14ac:dyDescent="0.25">
      <c r="A42" s="4" t="s">
        <v>101</v>
      </c>
      <c r="B42" s="4" t="s">
        <v>102</v>
      </c>
      <c r="C42" s="4" t="s">
        <v>115</v>
      </c>
      <c r="D42" s="5" t="s">
        <v>116</v>
      </c>
      <c r="E42" s="4"/>
      <c r="F42" s="2"/>
      <c r="G42" s="2"/>
      <c r="H42" s="2"/>
      <c r="I42" s="7" t="s">
        <v>37</v>
      </c>
    </row>
    <row r="43" spans="1:9" ht="30" x14ac:dyDescent="0.25">
      <c r="A43" s="4" t="s">
        <v>101</v>
      </c>
      <c r="B43" s="4" t="s">
        <v>102</v>
      </c>
      <c r="C43" s="4" t="s">
        <v>117</v>
      </c>
      <c r="D43" s="5" t="s">
        <v>118</v>
      </c>
      <c r="E43" s="4"/>
      <c r="F43" s="2"/>
      <c r="G43" s="2"/>
      <c r="H43" s="2"/>
      <c r="I43" s="6" t="s">
        <v>32</v>
      </c>
    </row>
    <row r="44" spans="1:9" x14ac:dyDescent="0.25">
      <c r="A44" s="4" t="s">
        <v>101</v>
      </c>
      <c r="B44" s="4" t="s">
        <v>102</v>
      </c>
      <c r="C44" s="4" t="s">
        <v>119</v>
      </c>
      <c r="D44" s="5" t="s">
        <v>120</v>
      </c>
      <c r="E44" s="4"/>
      <c r="F44" s="2"/>
      <c r="G44" s="2"/>
      <c r="H44" s="2"/>
      <c r="I44" s="6" t="s">
        <v>32</v>
      </c>
    </row>
    <row r="45" spans="1:9" ht="30" x14ac:dyDescent="0.25">
      <c r="A45" s="4" t="s">
        <v>121</v>
      </c>
      <c r="B45" s="4" t="s">
        <v>122</v>
      </c>
      <c r="C45" s="4" t="s">
        <v>123</v>
      </c>
      <c r="D45" s="5" t="s">
        <v>124</v>
      </c>
      <c r="E45" s="4"/>
      <c r="F45" s="2"/>
      <c r="G45" s="2"/>
      <c r="H45" s="2"/>
      <c r="I45" s="6" t="s">
        <v>32</v>
      </c>
    </row>
    <row r="46" spans="1:9" x14ac:dyDescent="0.25">
      <c r="A46" s="4" t="s">
        <v>121</v>
      </c>
      <c r="B46" s="4" t="s">
        <v>122</v>
      </c>
      <c r="C46" s="4" t="s">
        <v>125</v>
      </c>
      <c r="D46" s="5" t="s">
        <v>126</v>
      </c>
      <c r="E46" s="4"/>
      <c r="F46" s="2"/>
      <c r="G46" s="2"/>
      <c r="H46" s="2"/>
      <c r="I46" s="6" t="s">
        <v>32</v>
      </c>
    </row>
    <row r="47" spans="1:9" x14ac:dyDescent="0.25">
      <c r="A47" s="4" t="s">
        <v>121</v>
      </c>
      <c r="B47" s="4" t="s">
        <v>122</v>
      </c>
      <c r="C47" s="4" t="s">
        <v>127</v>
      </c>
      <c r="D47" s="5" t="s">
        <v>128</v>
      </c>
      <c r="E47" s="4"/>
      <c r="F47" s="2"/>
      <c r="G47" s="2"/>
      <c r="H47" s="2"/>
      <c r="I47" s="7" t="s">
        <v>37</v>
      </c>
    </row>
    <row r="48" spans="1:9" x14ac:dyDescent="0.25">
      <c r="A48" s="4" t="s">
        <v>121</v>
      </c>
      <c r="B48" s="4" t="s">
        <v>122</v>
      </c>
      <c r="C48" s="4" t="s">
        <v>129</v>
      </c>
      <c r="D48" s="5" t="s">
        <v>130</v>
      </c>
      <c r="E48" s="4"/>
      <c r="F48" s="2"/>
      <c r="G48" s="2"/>
      <c r="H48" s="2"/>
      <c r="I48" s="7" t="s">
        <v>37</v>
      </c>
    </row>
    <row r="49" spans="1:9" ht="30" x14ac:dyDescent="0.25">
      <c r="A49" s="4" t="s">
        <v>121</v>
      </c>
      <c r="B49" s="4" t="s">
        <v>122</v>
      </c>
      <c r="C49" s="4" t="s">
        <v>131</v>
      </c>
      <c r="D49" s="5" t="s">
        <v>132</v>
      </c>
      <c r="E49" s="4"/>
      <c r="F49" s="2"/>
      <c r="G49" s="2"/>
      <c r="H49" s="2"/>
      <c r="I49" s="7" t="s">
        <v>37</v>
      </c>
    </row>
    <row r="50" spans="1:9" ht="30" x14ac:dyDescent="0.25">
      <c r="A50" s="4" t="s">
        <v>133</v>
      </c>
      <c r="B50" s="4" t="s">
        <v>134</v>
      </c>
      <c r="C50" s="4" t="s">
        <v>135</v>
      </c>
      <c r="D50" s="5" t="s">
        <v>136</v>
      </c>
      <c r="E50" s="4"/>
      <c r="F50" s="2"/>
      <c r="G50" s="2"/>
      <c r="H50" s="2"/>
      <c r="I50" s="6" t="s">
        <v>32</v>
      </c>
    </row>
    <row r="51" spans="1:9" ht="30" x14ac:dyDescent="0.25">
      <c r="A51" s="4" t="s">
        <v>133</v>
      </c>
      <c r="B51" s="4" t="s">
        <v>134</v>
      </c>
      <c r="C51" s="4" t="s">
        <v>137</v>
      </c>
      <c r="D51" s="5" t="s">
        <v>138</v>
      </c>
      <c r="E51" s="4"/>
      <c r="F51" s="2"/>
      <c r="G51" s="2"/>
      <c r="H51" s="2"/>
      <c r="I51" s="7" t="s">
        <v>37</v>
      </c>
    </row>
    <row r="52" spans="1:9" x14ac:dyDescent="0.25">
      <c r="A52" s="4" t="s">
        <v>133</v>
      </c>
      <c r="B52" s="4" t="s">
        <v>134</v>
      </c>
      <c r="C52" s="4" t="s">
        <v>139</v>
      </c>
      <c r="D52" s="5" t="s">
        <v>140</v>
      </c>
      <c r="E52" s="4"/>
      <c r="F52" s="2"/>
      <c r="G52" s="2"/>
      <c r="H52" s="2"/>
      <c r="I52" s="7" t="s">
        <v>37</v>
      </c>
    </row>
    <row r="53" spans="1:9" ht="30" x14ac:dyDescent="0.25">
      <c r="A53" s="4" t="s">
        <v>133</v>
      </c>
      <c r="B53" s="4" t="s">
        <v>134</v>
      </c>
      <c r="C53" s="4" t="s">
        <v>141</v>
      </c>
      <c r="D53" s="5" t="s">
        <v>142</v>
      </c>
      <c r="E53" s="4"/>
      <c r="F53" s="2"/>
      <c r="G53" s="2"/>
      <c r="H53" s="2"/>
      <c r="I53" s="6" t="s">
        <v>32</v>
      </c>
    </row>
    <row r="54" spans="1:9" x14ac:dyDescent="0.25">
      <c r="A54" s="4" t="s">
        <v>133</v>
      </c>
      <c r="B54" s="4" t="s">
        <v>134</v>
      </c>
      <c r="C54" s="4" t="s">
        <v>143</v>
      </c>
      <c r="D54" s="5" t="s">
        <v>144</v>
      </c>
      <c r="E54" s="4"/>
      <c r="F54" s="2"/>
      <c r="G54" s="2"/>
      <c r="H54" s="2"/>
      <c r="I54" s="6" t="s">
        <v>32</v>
      </c>
    </row>
    <row r="55" spans="1:9" x14ac:dyDescent="0.25">
      <c r="A55" s="4" t="s">
        <v>133</v>
      </c>
      <c r="B55" s="4" t="s">
        <v>134</v>
      </c>
      <c r="C55" s="4" t="s">
        <v>145</v>
      </c>
      <c r="D55" s="5" t="s">
        <v>146</v>
      </c>
      <c r="E55" s="4"/>
      <c r="F55" s="2"/>
      <c r="G55" s="2"/>
      <c r="H55" s="2"/>
      <c r="I55" s="7" t="s">
        <v>37</v>
      </c>
    </row>
    <row r="56" spans="1:9" x14ac:dyDescent="0.25">
      <c r="A56" s="4" t="s">
        <v>133</v>
      </c>
      <c r="B56" s="4" t="s">
        <v>134</v>
      </c>
      <c r="C56" s="4" t="s">
        <v>147</v>
      </c>
      <c r="D56" s="5" t="s">
        <v>148</v>
      </c>
      <c r="E56" s="4"/>
      <c r="F56" s="2"/>
      <c r="G56" s="2"/>
      <c r="H56" s="2"/>
      <c r="I56" s="6" t="s">
        <v>32</v>
      </c>
    </row>
    <row r="57" spans="1:9" x14ac:dyDescent="0.25">
      <c r="A57" s="4" t="s">
        <v>133</v>
      </c>
      <c r="B57" s="4" t="s">
        <v>134</v>
      </c>
      <c r="C57" s="4" t="s">
        <v>149</v>
      </c>
      <c r="D57" s="5" t="s">
        <v>150</v>
      </c>
      <c r="E57" s="4"/>
      <c r="F57" s="2"/>
      <c r="G57" s="2"/>
      <c r="H57" s="2"/>
      <c r="I57" s="7" t="s">
        <v>37</v>
      </c>
    </row>
    <row r="58" spans="1:9" ht="30" x14ac:dyDescent="0.25">
      <c r="A58" s="4" t="s">
        <v>151</v>
      </c>
      <c r="B58" s="4" t="s">
        <v>152</v>
      </c>
      <c r="C58" s="4" t="s">
        <v>153</v>
      </c>
      <c r="D58" s="5" t="s">
        <v>154</v>
      </c>
      <c r="E58" s="4"/>
      <c r="F58" s="2"/>
      <c r="G58" s="2"/>
      <c r="H58" s="2"/>
      <c r="I58" s="6" t="s">
        <v>32</v>
      </c>
    </row>
    <row r="59" spans="1:9" x14ac:dyDescent="0.25">
      <c r="A59" s="4" t="s">
        <v>151</v>
      </c>
      <c r="B59" s="4" t="s">
        <v>152</v>
      </c>
      <c r="C59" s="4" t="s">
        <v>155</v>
      </c>
      <c r="D59" s="5" t="s">
        <v>156</v>
      </c>
      <c r="E59" s="4"/>
      <c r="F59" s="2"/>
      <c r="G59" s="2"/>
      <c r="H59" s="2"/>
      <c r="I59" s="6" t="s">
        <v>32</v>
      </c>
    </row>
    <row r="60" spans="1:9" ht="30" x14ac:dyDescent="0.25">
      <c r="A60" s="4" t="s">
        <v>151</v>
      </c>
      <c r="B60" s="4" t="s">
        <v>152</v>
      </c>
      <c r="C60" s="4" t="s">
        <v>157</v>
      </c>
      <c r="D60" s="5" t="s">
        <v>158</v>
      </c>
      <c r="E60" s="4"/>
      <c r="F60" s="2"/>
      <c r="G60" s="2"/>
      <c r="H60" s="2"/>
      <c r="I60" s="6" t="s">
        <v>32</v>
      </c>
    </row>
    <row r="61" spans="1:9" ht="30" x14ac:dyDescent="0.25">
      <c r="A61" s="4" t="s">
        <v>151</v>
      </c>
      <c r="B61" s="4" t="s">
        <v>152</v>
      </c>
      <c r="C61" s="4" t="s">
        <v>159</v>
      </c>
      <c r="D61" s="5" t="s">
        <v>160</v>
      </c>
      <c r="E61" s="4"/>
      <c r="F61" s="2"/>
      <c r="G61" s="2"/>
      <c r="H61" s="2"/>
      <c r="I61" s="7" t="s">
        <v>37</v>
      </c>
    </row>
    <row r="62" spans="1:9" ht="30" x14ac:dyDescent="0.25">
      <c r="A62" s="4" t="s">
        <v>151</v>
      </c>
      <c r="B62" s="4" t="s">
        <v>152</v>
      </c>
      <c r="C62" s="4" t="s">
        <v>161</v>
      </c>
      <c r="D62" s="5" t="s">
        <v>162</v>
      </c>
      <c r="E62" s="4"/>
      <c r="F62" s="2"/>
      <c r="G62" s="2"/>
      <c r="H62" s="2"/>
      <c r="I62" s="6" t="s">
        <v>32</v>
      </c>
    </row>
    <row r="63" spans="1:9" x14ac:dyDescent="0.25">
      <c r="A63" s="4" t="s">
        <v>151</v>
      </c>
      <c r="B63" s="4" t="s">
        <v>152</v>
      </c>
      <c r="C63" s="4" t="s">
        <v>163</v>
      </c>
      <c r="D63" s="5" t="s">
        <v>164</v>
      </c>
      <c r="E63" s="4"/>
      <c r="F63" s="2"/>
      <c r="G63" s="2"/>
      <c r="H63" s="2"/>
      <c r="I63" s="6" t="s">
        <v>32</v>
      </c>
    </row>
    <row r="64" spans="1:9" ht="30" x14ac:dyDescent="0.25">
      <c r="A64" s="4" t="s">
        <v>151</v>
      </c>
      <c r="B64" s="4" t="s">
        <v>152</v>
      </c>
      <c r="C64" s="4" t="s">
        <v>165</v>
      </c>
      <c r="D64" s="5" t="s">
        <v>166</v>
      </c>
      <c r="E64" s="4"/>
      <c r="F64" s="2"/>
      <c r="G64" s="2"/>
      <c r="H64" s="2"/>
      <c r="I64" s="7" t="s">
        <v>37</v>
      </c>
    </row>
    <row r="65" spans="1:9" x14ac:dyDescent="0.25">
      <c r="A65" s="4" t="s">
        <v>151</v>
      </c>
      <c r="B65" s="4" t="s">
        <v>152</v>
      </c>
      <c r="C65" s="4" t="s">
        <v>167</v>
      </c>
      <c r="D65" s="5" t="s">
        <v>168</v>
      </c>
      <c r="E65" s="4"/>
      <c r="F65" s="2"/>
      <c r="G65" s="2"/>
      <c r="H65" s="2"/>
      <c r="I65" s="6" t="s">
        <v>32</v>
      </c>
    </row>
    <row r="66" spans="1:9" x14ac:dyDescent="0.25">
      <c r="A66" s="4" t="s">
        <v>151</v>
      </c>
      <c r="B66" s="4" t="s">
        <v>152</v>
      </c>
      <c r="C66" s="4" t="s">
        <v>169</v>
      </c>
      <c r="D66" s="5" t="s">
        <v>170</v>
      </c>
      <c r="E66" s="4"/>
      <c r="F66" s="2"/>
      <c r="G66" s="2"/>
      <c r="H66" s="2"/>
      <c r="I66" s="6" t="s">
        <v>32</v>
      </c>
    </row>
    <row r="67" spans="1:9" x14ac:dyDescent="0.25">
      <c r="A67" s="4" t="s">
        <v>151</v>
      </c>
      <c r="B67" s="4" t="s">
        <v>152</v>
      </c>
      <c r="C67" s="4" t="s">
        <v>171</v>
      </c>
      <c r="D67" s="5" t="s">
        <v>172</v>
      </c>
      <c r="E67" s="4"/>
      <c r="F67" s="2"/>
      <c r="G67" s="2"/>
      <c r="H67" s="2"/>
      <c r="I67" s="7" t="s">
        <v>37</v>
      </c>
    </row>
    <row r="68" spans="1:9" ht="30" x14ac:dyDescent="0.25">
      <c r="A68" s="4" t="s">
        <v>173</v>
      </c>
      <c r="B68" s="4" t="s">
        <v>174</v>
      </c>
      <c r="C68" s="4" t="s">
        <v>175</v>
      </c>
      <c r="D68" s="5" t="s">
        <v>176</v>
      </c>
      <c r="E68" s="4"/>
      <c r="F68" s="2"/>
      <c r="G68" s="2"/>
      <c r="H68" s="2"/>
      <c r="I68" s="6" t="s">
        <v>32</v>
      </c>
    </row>
    <row r="69" spans="1:9" x14ac:dyDescent="0.25">
      <c r="A69" s="4" t="s">
        <v>173</v>
      </c>
      <c r="B69" s="4" t="s">
        <v>174</v>
      </c>
      <c r="C69" s="4" t="s">
        <v>177</v>
      </c>
      <c r="D69" s="5" t="s">
        <v>178</v>
      </c>
      <c r="E69" s="4"/>
      <c r="F69" s="2"/>
      <c r="G69" s="2"/>
      <c r="H69" s="2"/>
      <c r="I69" s="6" t="s">
        <v>32</v>
      </c>
    </row>
    <row r="70" spans="1:9" x14ac:dyDescent="0.25">
      <c r="A70" s="4" t="s">
        <v>173</v>
      </c>
      <c r="B70" s="4" t="s">
        <v>174</v>
      </c>
      <c r="C70" s="4" t="s">
        <v>179</v>
      </c>
      <c r="D70" s="5" t="s">
        <v>180</v>
      </c>
      <c r="E70" s="4"/>
      <c r="F70" s="2"/>
      <c r="G70" s="2"/>
      <c r="H70" s="2"/>
      <c r="I70" s="6" t="s">
        <v>32</v>
      </c>
    </row>
    <row r="71" spans="1:9" ht="30" x14ac:dyDescent="0.25">
      <c r="A71" s="4" t="s">
        <v>173</v>
      </c>
      <c r="B71" s="4" t="s">
        <v>174</v>
      </c>
      <c r="C71" s="4" t="s">
        <v>181</v>
      </c>
      <c r="D71" s="5" t="s">
        <v>182</v>
      </c>
      <c r="E71" s="4"/>
      <c r="F71" s="2"/>
      <c r="G71" s="2"/>
      <c r="H71" s="2"/>
      <c r="I71" s="6" t="s">
        <v>32</v>
      </c>
    </row>
    <row r="72" spans="1:9" x14ac:dyDescent="0.25">
      <c r="A72" s="4" t="s">
        <v>173</v>
      </c>
      <c r="B72" s="4" t="s">
        <v>174</v>
      </c>
      <c r="C72" s="4" t="s">
        <v>183</v>
      </c>
      <c r="D72" s="5" t="s">
        <v>184</v>
      </c>
      <c r="E72" s="4"/>
      <c r="F72" s="2"/>
      <c r="G72" s="2"/>
      <c r="H72" s="2"/>
      <c r="I72" s="6" t="s">
        <v>32</v>
      </c>
    </row>
    <row r="73" spans="1:9" ht="30" x14ac:dyDescent="0.25">
      <c r="A73" s="4" t="s">
        <v>173</v>
      </c>
      <c r="B73" s="4" t="s">
        <v>174</v>
      </c>
      <c r="C73" s="4" t="s">
        <v>185</v>
      </c>
      <c r="D73" s="5" t="s">
        <v>186</v>
      </c>
      <c r="E73" s="4"/>
      <c r="F73" s="2"/>
      <c r="G73" s="2"/>
      <c r="H73" s="2"/>
      <c r="I73" s="6" t="s">
        <v>32</v>
      </c>
    </row>
    <row r="74" spans="1:9" x14ac:dyDescent="0.25">
      <c r="A74" s="4" t="s">
        <v>173</v>
      </c>
      <c r="B74" s="4" t="s">
        <v>174</v>
      </c>
      <c r="C74" s="4" t="s">
        <v>187</v>
      </c>
      <c r="D74" s="5" t="s">
        <v>188</v>
      </c>
      <c r="E74" s="4"/>
      <c r="F74" s="2"/>
      <c r="G74" s="2"/>
      <c r="H74" s="2"/>
      <c r="I74" s="6" t="s">
        <v>32</v>
      </c>
    </row>
    <row r="75" spans="1:9" x14ac:dyDescent="0.25">
      <c r="A75" s="4" t="s">
        <v>173</v>
      </c>
      <c r="B75" s="4" t="s">
        <v>174</v>
      </c>
      <c r="C75" s="4" t="s">
        <v>189</v>
      </c>
      <c r="D75" s="5" t="s">
        <v>190</v>
      </c>
      <c r="E75" s="4"/>
      <c r="F75" s="2"/>
      <c r="G75" s="2"/>
      <c r="H75" s="2"/>
      <c r="I75" s="7" t="s">
        <v>37</v>
      </c>
    </row>
    <row r="76" spans="1:9" ht="30" x14ac:dyDescent="0.25">
      <c r="A76" s="4" t="s">
        <v>191</v>
      </c>
      <c r="B76" s="4" t="s">
        <v>192</v>
      </c>
      <c r="C76" s="4" t="s">
        <v>193</v>
      </c>
      <c r="D76" s="5" t="s">
        <v>194</v>
      </c>
      <c r="E76" s="4"/>
      <c r="F76" s="2"/>
      <c r="G76" s="2"/>
      <c r="H76" s="2"/>
      <c r="I76" s="6" t="s">
        <v>32</v>
      </c>
    </row>
    <row r="77" spans="1:9" ht="30" x14ac:dyDescent="0.25">
      <c r="A77" s="4" t="s">
        <v>191</v>
      </c>
      <c r="B77" s="4" t="s">
        <v>192</v>
      </c>
      <c r="C77" s="4" t="s">
        <v>195</v>
      </c>
      <c r="D77" s="5" t="s">
        <v>196</v>
      </c>
      <c r="E77" s="4"/>
      <c r="F77" s="2"/>
      <c r="G77" s="2"/>
      <c r="H77" s="2"/>
      <c r="I77" s="6" t="s">
        <v>32</v>
      </c>
    </row>
    <row r="78" spans="1:9" ht="30" x14ac:dyDescent="0.25">
      <c r="A78" s="4" t="s">
        <v>191</v>
      </c>
      <c r="B78" s="4" t="s">
        <v>192</v>
      </c>
      <c r="C78" s="4" t="s">
        <v>197</v>
      </c>
      <c r="D78" s="5" t="s">
        <v>198</v>
      </c>
      <c r="E78" s="4"/>
      <c r="F78" s="2"/>
      <c r="G78" s="2"/>
      <c r="H78" s="2"/>
      <c r="I78" s="6" t="s">
        <v>32</v>
      </c>
    </row>
    <row r="79" spans="1:9" x14ac:dyDescent="0.25">
      <c r="A79" s="4" t="s">
        <v>191</v>
      </c>
      <c r="B79" s="4" t="s">
        <v>192</v>
      </c>
      <c r="C79" s="4" t="s">
        <v>199</v>
      </c>
      <c r="D79" s="5" t="s">
        <v>200</v>
      </c>
      <c r="E79" s="4"/>
      <c r="F79" s="2"/>
      <c r="G79" s="2"/>
      <c r="H79" s="2"/>
      <c r="I79" s="6" t="s">
        <v>32</v>
      </c>
    </row>
    <row r="80" spans="1:9" x14ac:dyDescent="0.25">
      <c r="A80" s="4" t="s">
        <v>191</v>
      </c>
      <c r="B80" s="4" t="s">
        <v>192</v>
      </c>
      <c r="C80" s="4" t="s">
        <v>201</v>
      </c>
      <c r="D80" s="5" t="s">
        <v>202</v>
      </c>
      <c r="E80" s="4"/>
      <c r="F80" s="2"/>
      <c r="G80" s="2"/>
      <c r="H80" s="2"/>
      <c r="I80" s="6" t="s">
        <v>32</v>
      </c>
    </row>
    <row r="81" spans="1:9" ht="30" x14ac:dyDescent="0.25">
      <c r="A81" s="4" t="s">
        <v>191</v>
      </c>
      <c r="B81" s="4" t="s">
        <v>192</v>
      </c>
      <c r="C81" s="4" t="s">
        <v>203</v>
      </c>
      <c r="D81" s="5" t="s">
        <v>204</v>
      </c>
      <c r="E81" s="4"/>
      <c r="F81" s="2"/>
      <c r="G81" s="2"/>
      <c r="H81" s="2"/>
      <c r="I81" s="6" t="s">
        <v>32</v>
      </c>
    </row>
    <row r="82" spans="1:9" ht="30" x14ac:dyDescent="0.25">
      <c r="A82" s="4" t="s">
        <v>191</v>
      </c>
      <c r="B82" s="4" t="s">
        <v>192</v>
      </c>
      <c r="C82" s="4" t="s">
        <v>205</v>
      </c>
      <c r="D82" s="5" t="s">
        <v>206</v>
      </c>
      <c r="E82" s="4"/>
      <c r="F82" s="2"/>
      <c r="G82" s="2"/>
      <c r="H82" s="2"/>
      <c r="I82" s="6" t="s">
        <v>32</v>
      </c>
    </row>
    <row r="83" spans="1:9" ht="30" x14ac:dyDescent="0.25">
      <c r="A83" s="4" t="s">
        <v>191</v>
      </c>
      <c r="B83" s="4" t="s">
        <v>192</v>
      </c>
      <c r="C83" s="4" t="s">
        <v>207</v>
      </c>
      <c r="D83" s="5" t="s">
        <v>208</v>
      </c>
      <c r="E83" s="4"/>
      <c r="F83" s="2"/>
      <c r="G83" s="2"/>
      <c r="H83" s="2"/>
      <c r="I83" s="6" t="s">
        <v>32</v>
      </c>
    </row>
    <row r="84" spans="1:9" ht="30" x14ac:dyDescent="0.25">
      <c r="A84" s="4" t="s">
        <v>209</v>
      </c>
      <c r="B84" s="4" t="s">
        <v>210</v>
      </c>
      <c r="C84" s="4" t="s">
        <v>211</v>
      </c>
      <c r="D84" s="5" t="s">
        <v>212</v>
      </c>
      <c r="E84" s="4"/>
      <c r="F84" s="2"/>
      <c r="G84" s="2"/>
      <c r="H84" s="2"/>
      <c r="I84" s="6" t="s">
        <v>32</v>
      </c>
    </row>
    <row r="85" spans="1:9" ht="30" x14ac:dyDescent="0.25">
      <c r="A85" s="4" t="s">
        <v>209</v>
      </c>
      <c r="B85" s="4" t="s">
        <v>210</v>
      </c>
      <c r="C85" s="4" t="s">
        <v>213</v>
      </c>
      <c r="D85" s="5" t="s">
        <v>214</v>
      </c>
      <c r="E85" s="4"/>
      <c r="F85" s="2"/>
      <c r="G85" s="2"/>
      <c r="H85" s="2"/>
      <c r="I85" s="6" t="s">
        <v>32</v>
      </c>
    </row>
    <row r="86" spans="1:9" ht="30" x14ac:dyDescent="0.25">
      <c r="A86" s="4" t="s">
        <v>209</v>
      </c>
      <c r="B86" s="4" t="s">
        <v>210</v>
      </c>
      <c r="C86" s="4" t="s">
        <v>215</v>
      </c>
      <c r="D86" s="5" t="s">
        <v>216</v>
      </c>
      <c r="E86" s="4"/>
      <c r="F86" s="2"/>
      <c r="G86" s="2"/>
      <c r="H86" s="2"/>
      <c r="I86" s="6" t="s">
        <v>32</v>
      </c>
    </row>
    <row r="87" spans="1:9" x14ac:dyDescent="0.25">
      <c r="A87" s="4" t="s">
        <v>209</v>
      </c>
      <c r="B87" s="4" t="s">
        <v>210</v>
      </c>
      <c r="C87" s="4" t="s">
        <v>217</v>
      </c>
      <c r="D87" s="5" t="s">
        <v>218</v>
      </c>
      <c r="E87" s="4"/>
      <c r="F87" s="2"/>
      <c r="G87" s="2"/>
      <c r="H87" s="2"/>
      <c r="I87" s="6" t="s">
        <v>32</v>
      </c>
    </row>
    <row r="88" spans="1:9" x14ac:dyDescent="0.25">
      <c r="A88" s="4" t="s">
        <v>209</v>
      </c>
      <c r="B88" s="4" t="s">
        <v>210</v>
      </c>
      <c r="C88" s="4" t="s">
        <v>219</v>
      </c>
      <c r="D88" s="5" t="s">
        <v>220</v>
      </c>
      <c r="E88" s="4"/>
      <c r="F88" s="2"/>
      <c r="G88" s="2"/>
      <c r="H88" s="2"/>
      <c r="I88" s="6" t="s">
        <v>32</v>
      </c>
    </row>
    <row r="89" spans="1:9" x14ac:dyDescent="0.25">
      <c r="A89" s="4" t="s">
        <v>209</v>
      </c>
      <c r="B89" s="4" t="s">
        <v>210</v>
      </c>
      <c r="C89" s="4" t="s">
        <v>221</v>
      </c>
      <c r="D89" s="5" t="s">
        <v>222</v>
      </c>
      <c r="E89" s="4"/>
      <c r="F89" s="2"/>
      <c r="G89" s="2"/>
      <c r="H89" s="2"/>
      <c r="I89" s="6" t="s">
        <v>32</v>
      </c>
    </row>
    <row r="90" spans="1:9" x14ac:dyDescent="0.25">
      <c r="A90" s="4" t="s">
        <v>209</v>
      </c>
      <c r="B90" s="4" t="s">
        <v>210</v>
      </c>
      <c r="C90" s="4" t="s">
        <v>223</v>
      </c>
      <c r="D90" s="5" t="s">
        <v>224</v>
      </c>
      <c r="E90" s="4"/>
      <c r="F90" s="2"/>
      <c r="G90" s="2"/>
      <c r="H90" s="2"/>
      <c r="I90" s="6" t="s">
        <v>32</v>
      </c>
    </row>
    <row r="91" spans="1:9" x14ac:dyDescent="0.25">
      <c r="A91" s="4" t="s">
        <v>209</v>
      </c>
      <c r="B91" s="4" t="s">
        <v>210</v>
      </c>
      <c r="C91" s="4" t="s">
        <v>225</v>
      </c>
      <c r="D91" s="5" t="s">
        <v>226</v>
      </c>
      <c r="E91" s="4"/>
      <c r="F91" s="2"/>
      <c r="G91" s="2"/>
      <c r="H91" s="2"/>
      <c r="I91" s="6" t="s">
        <v>32</v>
      </c>
    </row>
    <row r="92" spans="1:9" x14ac:dyDescent="0.25">
      <c r="A92" s="4" t="s">
        <v>209</v>
      </c>
      <c r="B92" s="4" t="s">
        <v>210</v>
      </c>
      <c r="C92" s="4" t="s">
        <v>227</v>
      </c>
      <c r="D92" s="5" t="s">
        <v>228</v>
      </c>
      <c r="E92" s="4"/>
      <c r="F92" s="2"/>
      <c r="G92" s="2"/>
      <c r="H92" s="2"/>
      <c r="I92" s="6" t="s">
        <v>32</v>
      </c>
    </row>
    <row r="93" spans="1:9" x14ac:dyDescent="0.25">
      <c r="A93" s="4" t="s">
        <v>229</v>
      </c>
      <c r="B93" s="4" t="s">
        <v>230</v>
      </c>
      <c r="C93" s="4" t="s">
        <v>231</v>
      </c>
      <c r="D93" s="5" t="s">
        <v>232</v>
      </c>
      <c r="E93" s="4"/>
      <c r="F93" s="2"/>
      <c r="G93" s="2"/>
      <c r="H93" s="2"/>
      <c r="I93" s="7" t="s">
        <v>37</v>
      </c>
    </row>
    <row r="94" spans="1:9" ht="30" x14ac:dyDescent="0.25">
      <c r="A94" s="4" t="s">
        <v>229</v>
      </c>
      <c r="B94" s="4" t="s">
        <v>230</v>
      </c>
      <c r="C94" s="4" t="s">
        <v>233</v>
      </c>
      <c r="D94" s="5" t="s">
        <v>234</v>
      </c>
      <c r="E94" s="4"/>
      <c r="F94" s="2"/>
      <c r="G94" s="2"/>
      <c r="H94" s="2"/>
      <c r="I94" s="6" t="s">
        <v>32</v>
      </c>
    </row>
    <row r="95" spans="1:9" x14ac:dyDescent="0.25">
      <c r="A95" s="4" t="s">
        <v>229</v>
      </c>
      <c r="B95" s="4" t="s">
        <v>230</v>
      </c>
      <c r="C95" s="4" t="s">
        <v>235</v>
      </c>
      <c r="D95" s="5" t="s">
        <v>236</v>
      </c>
      <c r="E95" s="4"/>
      <c r="F95" s="2"/>
      <c r="G95" s="2"/>
      <c r="H95" s="2"/>
      <c r="I95" s="6" t="s">
        <v>32</v>
      </c>
    </row>
    <row r="96" spans="1:9" ht="30" x14ac:dyDescent="0.25">
      <c r="A96" s="4" t="s">
        <v>229</v>
      </c>
      <c r="B96" s="4" t="s">
        <v>230</v>
      </c>
      <c r="C96" s="4" t="s">
        <v>237</v>
      </c>
      <c r="D96" s="5" t="s">
        <v>238</v>
      </c>
      <c r="E96" s="4"/>
      <c r="F96" s="2"/>
      <c r="G96" s="2"/>
      <c r="H96" s="2"/>
      <c r="I96" s="6" t="s">
        <v>32</v>
      </c>
    </row>
    <row r="97" spans="1:9" ht="30" x14ac:dyDescent="0.25">
      <c r="A97" s="4" t="s">
        <v>239</v>
      </c>
      <c r="B97" s="4" t="s">
        <v>240</v>
      </c>
      <c r="C97" s="4" t="s">
        <v>241</v>
      </c>
      <c r="D97" s="5" t="s">
        <v>242</v>
      </c>
      <c r="E97" s="4"/>
      <c r="F97" s="2"/>
      <c r="G97" s="2"/>
      <c r="H97" s="2"/>
      <c r="I97" s="6" t="s">
        <v>32</v>
      </c>
    </row>
    <row r="98" spans="1:9" x14ac:dyDescent="0.25">
      <c r="A98" s="4" t="s">
        <v>239</v>
      </c>
      <c r="B98" s="4" t="s">
        <v>240</v>
      </c>
      <c r="C98" s="4" t="s">
        <v>243</v>
      </c>
      <c r="D98" s="5" t="s">
        <v>244</v>
      </c>
      <c r="E98" s="4"/>
      <c r="F98" s="2"/>
      <c r="G98" s="2"/>
      <c r="H98" s="2"/>
      <c r="I98" s="6" t="s">
        <v>32</v>
      </c>
    </row>
    <row r="99" spans="1:9" x14ac:dyDescent="0.25">
      <c r="A99" s="4" t="s">
        <v>239</v>
      </c>
      <c r="B99" s="4" t="s">
        <v>240</v>
      </c>
      <c r="C99" s="4" t="s">
        <v>245</v>
      </c>
      <c r="D99" s="5" t="s">
        <v>246</v>
      </c>
      <c r="E99" s="4"/>
      <c r="F99" s="2"/>
      <c r="G99" s="2"/>
      <c r="H99" s="2"/>
      <c r="I99" s="6" t="s">
        <v>32</v>
      </c>
    </row>
    <row r="100" spans="1:9" x14ac:dyDescent="0.25">
      <c r="A100" s="4" t="s">
        <v>239</v>
      </c>
      <c r="B100" s="4" t="s">
        <v>240</v>
      </c>
      <c r="C100" s="4" t="s">
        <v>247</v>
      </c>
      <c r="D100" s="5" t="s">
        <v>248</v>
      </c>
      <c r="E100" s="4"/>
      <c r="F100" s="2"/>
      <c r="G100" s="2"/>
      <c r="H100" s="2"/>
      <c r="I100" s="7" t="s">
        <v>37</v>
      </c>
    </row>
    <row r="101" spans="1:9" x14ac:dyDescent="0.25">
      <c r="A101" s="4" t="s">
        <v>239</v>
      </c>
      <c r="B101" s="4" t="s">
        <v>240</v>
      </c>
      <c r="C101" s="4" t="s">
        <v>249</v>
      </c>
      <c r="D101" s="5" t="s">
        <v>250</v>
      </c>
      <c r="E101" s="4"/>
      <c r="F101" s="2"/>
      <c r="G101" s="2"/>
      <c r="H101" s="2"/>
      <c r="I101" s="7" t="s">
        <v>37</v>
      </c>
    </row>
    <row r="102" spans="1:9" x14ac:dyDescent="0.25">
      <c r="A102" s="4" t="s">
        <v>239</v>
      </c>
      <c r="B102" s="4" t="s">
        <v>240</v>
      </c>
      <c r="C102" s="4" t="s">
        <v>251</v>
      </c>
      <c r="D102" s="5" t="s">
        <v>252</v>
      </c>
      <c r="E102" s="4"/>
      <c r="F102" s="2"/>
      <c r="G102" s="2"/>
      <c r="H102" s="2"/>
      <c r="I102" s="7" t="s">
        <v>37</v>
      </c>
    </row>
    <row r="103" spans="1:9" ht="30" x14ac:dyDescent="0.25">
      <c r="A103" s="4" t="s">
        <v>253</v>
      </c>
      <c r="B103" s="4" t="s">
        <v>254</v>
      </c>
      <c r="C103" s="4" t="s">
        <v>255</v>
      </c>
      <c r="D103" s="5" t="s">
        <v>256</v>
      </c>
      <c r="E103" s="4"/>
      <c r="F103" s="2"/>
      <c r="G103" s="2"/>
      <c r="H103" s="2"/>
      <c r="I103" s="6" t="s">
        <v>32</v>
      </c>
    </row>
    <row r="104" spans="1:9" x14ac:dyDescent="0.25">
      <c r="A104" s="4" t="s">
        <v>253</v>
      </c>
      <c r="B104" s="4" t="s">
        <v>254</v>
      </c>
      <c r="C104" s="4" t="s">
        <v>257</v>
      </c>
      <c r="D104" s="5" t="s">
        <v>258</v>
      </c>
      <c r="E104" s="4"/>
      <c r="F104" s="2"/>
      <c r="G104" s="2"/>
      <c r="H104" s="2"/>
      <c r="I104" s="6" t="s">
        <v>32</v>
      </c>
    </row>
    <row r="105" spans="1:9" ht="30" x14ac:dyDescent="0.25">
      <c r="A105" s="4" t="s">
        <v>253</v>
      </c>
      <c r="B105" s="4" t="s">
        <v>254</v>
      </c>
      <c r="C105" s="4" t="s">
        <v>259</v>
      </c>
      <c r="D105" s="5" t="s">
        <v>260</v>
      </c>
      <c r="E105" s="4"/>
      <c r="F105" s="2"/>
      <c r="G105" s="2"/>
      <c r="H105" s="2"/>
      <c r="I105" s="6" t="s">
        <v>32</v>
      </c>
    </row>
    <row r="106" spans="1:9" x14ac:dyDescent="0.25">
      <c r="A106" s="4" t="s">
        <v>253</v>
      </c>
      <c r="B106" s="4" t="s">
        <v>254</v>
      </c>
      <c r="C106" s="4" t="s">
        <v>261</v>
      </c>
      <c r="D106" s="5" t="s">
        <v>262</v>
      </c>
      <c r="E106" s="4"/>
      <c r="F106" s="2"/>
      <c r="G106" s="2"/>
      <c r="H106" s="2"/>
      <c r="I106" s="6" t="s">
        <v>32</v>
      </c>
    </row>
    <row r="107" spans="1:9" x14ac:dyDescent="0.25">
      <c r="A107" s="4" t="s">
        <v>253</v>
      </c>
      <c r="B107" s="4" t="s">
        <v>254</v>
      </c>
      <c r="C107" s="4" t="s">
        <v>263</v>
      </c>
      <c r="D107" s="5" t="s">
        <v>264</v>
      </c>
      <c r="E107" s="4"/>
      <c r="F107" s="2"/>
      <c r="G107" s="2"/>
      <c r="H107" s="2"/>
      <c r="I107" s="7" t="s">
        <v>37</v>
      </c>
    </row>
    <row r="108" spans="1:9" x14ac:dyDescent="0.25">
      <c r="A108" s="4" t="s">
        <v>265</v>
      </c>
      <c r="B108" s="4" t="s">
        <v>266</v>
      </c>
      <c r="C108" s="4" t="s">
        <v>267</v>
      </c>
      <c r="D108" s="5" t="s">
        <v>268</v>
      </c>
      <c r="E108" s="4"/>
      <c r="F108" s="2"/>
      <c r="G108" s="2"/>
      <c r="H108" s="2"/>
      <c r="I108" s="6" t="s">
        <v>32</v>
      </c>
    </row>
    <row r="109" spans="1:9" ht="30" x14ac:dyDescent="0.25">
      <c r="A109" s="4" t="s">
        <v>265</v>
      </c>
      <c r="B109" s="4" t="s">
        <v>266</v>
      </c>
      <c r="C109" s="4" t="s">
        <v>269</v>
      </c>
      <c r="D109" s="5" t="s">
        <v>270</v>
      </c>
      <c r="E109" s="4"/>
      <c r="F109" s="2"/>
      <c r="G109" s="2"/>
      <c r="H109" s="2"/>
      <c r="I109" s="6" t="s">
        <v>32</v>
      </c>
    </row>
    <row r="110" spans="1:9" x14ac:dyDescent="0.25">
      <c r="A110" s="4" t="s">
        <v>265</v>
      </c>
      <c r="B110" s="4" t="s">
        <v>266</v>
      </c>
      <c r="C110" s="4" t="s">
        <v>271</v>
      </c>
      <c r="D110" s="5" t="s">
        <v>272</v>
      </c>
      <c r="E110" s="4"/>
      <c r="F110" s="2"/>
      <c r="G110" s="2"/>
      <c r="H110" s="2"/>
      <c r="I110" s="7" t="s">
        <v>37</v>
      </c>
    </row>
    <row r="111" spans="1:9" ht="30" x14ac:dyDescent="0.25">
      <c r="A111" s="4" t="s">
        <v>265</v>
      </c>
      <c r="B111" s="4" t="s">
        <v>266</v>
      </c>
      <c r="C111" s="4" t="s">
        <v>273</v>
      </c>
      <c r="D111" s="5" t="s">
        <v>274</v>
      </c>
      <c r="E111" s="4"/>
      <c r="F111" s="2"/>
      <c r="G111" s="2"/>
      <c r="H111" s="2"/>
      <c r="I111" s="6" t="s">
        <v>32</v>
      </c>
    </row>
    <row r="112" spans="1:9" x14ac:dyDescent="0.25">
      <c r="A112" s="4" t="s">
        <v>265</v>
      </c>
      <c r="B112" s="4" t="s">
        <v>266</v>
      </c>
      <c r="C112" s="4" t="s">
        <v>275</v>
      </c>
      <c r="D112" s="5" t="s">
        <v>276</v>
      </c>
      <c r="E112" s="4"/>
      <c r="F112" s="2"/>
      <c r="G112" s="2"/>
      <c r="H112" s="2"/>
      <c r="I112" s="6" t="s">
        <v>32</v>
      </c>
    </row>
    <row r="113" spans="1:9" ht="30" x14ac:dyDescent="0.25">
      <c r="A113" s="4" t="s">
        <v>265</v>
      </c>
      <c r="B113" s="4" t="s">
        <v>266</v>
      </c>
      <c r="C113" s="4" t="s">
        <v>277</v>
      </c>
      <c r="D113" s="5" t="s">
        <v>278</v>
      </c>
      <c r="E113" s="4"/>
      <c r="F113" s="2"/>
      <c r="G113" s="2"/>
      <c r="H113" s="2"/>
      <c r="I113" s="6" t="s">
        <v>32</v>
      </c>
    </row>
    <row r="114" spans="1:9" x14ac:dyDescent="0.25">
      <c r="A114" s="4" t="s">
        <v>265</v>
      </c>
      <c r="B114" s="4" t="s">
        <v>266</v>
      </c>
      <c r="C114" s="4" t="s">
        <v>279</v>
      </c>
      <c r="D114" s="5" t="s">
        <v>280</v>
      </c>
      <c r="E114" s="4"/>
      <c r="F114" s="2"/>
      <c r="G114" s="2"/>
      <c r="H114" s="2"/>
      <c r="I114" s="6" t="s">
        <v>32</v>
      </c>
    </row>
    <row r="115" spans="1:9" x14ac:dyDescent="0.25">
      <c r="A115" s="4" t="s">
        <v>281</v>
      </c>
      <c r="B115" s="4" t="s">
        <v>282</v>
      </c>
      <c r="C115" s="4" t="s">
        <v>283</v>
      </c>
      <c r="D115" s="5" t="s">
        <v>284</v>
      </c>
      <c r="E115" s="4"/>
      <c r="F115" s="2"/>
      <c r="G115" s="2"/>
      <c r="H115" s="2"/>
      <c r="I115" s="6" t="s">
        <v>32</v>
      </c>
    </row>
    <row r="116" spans="1:9" x14ac:dyDescent="0.25">
      <c r="A116" s="4" t="s">
        <v>281</v>
      </c>
      <c r="B116" s="4" t="s">
        <v>282</v>
      </c>
      <c r="C116" s="4" t="s">
        <v>285</v>
      </c>
      <c r="D116" s="5" t="s">
        <v>286</v>
      </c>
      <c r="E116" s="4"/>
      <c r="F116" s="2"/>
      <c r="G116" s="2"/>
      <c r="H116" s="2"/>
      <c r="I116" s="6" t="s">
        <v>32</v>
      </c>
    </row>
    <row r="117" spans="1:9" ht="30" x14ac:dyDescent="0.25">
      <c r="A117" s="4" t="s">
        <v>281</v>
      </c>
      <c r="B117" s="4" t="s">
        <v>282</v>
      </c>
      <c r="C117" s="4" t="s">
        <v>287</v>
      </c>
      <c r="D117" s="5" t="s">
        <v>288</v>
      </c>
      <c r="E117" s="4"/>
      <c r="F117" s="2"/>
      <c r="G117" s="2"/>
      <c r="H117" s="2"/>
      <c r="I117" s="6" t="s">
        <v>32</v>
      </c>
    </row>
    <row r="118" spans="1:9" x14ac:dyDescent="0.25">
      <c r="A118" s="4" t="s">
        <v>281</v>
      </c>
      <c r="B118" s="4" t="s">
        <v>282</v>
      </c>
      <c r="C118" s="4" t="s">
        <v>289</v>
      </c>
      <c r="D118" s="5" t="s">
        <v>290</v>
      </c>
      <c r="E118" s="4"/>
      <c r="F118" s="2"/>
      <c r="G118" s="2"/>
      <c r="H118" s="2"/>
      <c r="I118" s="6" t="s">
        <v>32</v>
      </c>
    </row>
    <row r="119" spans="1:9" x14ac:dyDescent="0.25">
      <c r="A119" s="4" t="s">
        <v>281</v>
      </c>
      <c r="B119" s="4" t="s">
        <v>282</v>
      </c>
      <c r="C119" s="4" t="s">
        <v>291</v>
      </c>
      <c r="D119" s="5" t="s">
        <v>292</v>
      </c>
      <c r="E119" s="4"/>
      <c r="F119" s="2"/>
      <c r="G119" s="2"/>
      <c r="H119" s="2"/>
      <c r="I119" s="6" t="s">
        <v>32</v>
      </c>
    </row>
    <row r="120" spans="1:9" ht="30" x14ac:dyDescent="0.25">
      <c r="A120" s="4" t="s">
        <v>281</v>
      </c>
      <c r="B120" s="4" t="s">
        <v>282</v>
      </c>
      <c r="C120" s="4" t="s">
        <v>293</v>
      </c>
      <c r="D120" s="5" t="s">
        <v>294</v>
      </c>
      <c r="E120" s="4"/>
      <c r="F120" s="2"/>
      <c r="G120" s="2"/>
      <c r="H120" s="2"/>
      <c r="I120" s="6" t="s">
        <v>32</v>
      </c>
    </row>
    <row r="121" spans="1:9" x14ac:dyDescent="0.25">
      <c r="A121" s="4" t="s">
        <v>281</v>
      </c>
      <c r="B121" s="4" t="s">
        <v>282</v>
      </c>
      <c r="C121" s="4" t="s">
        <v>295</v>
      </c>
      <c r="D121" s="5" t="s">
        <v>296</v>
      </c>
      <c r="E121" s="4"/>
      <c r="F121" s="2"/>
      <c r="G121" s="2"/>
      <c r="H121" s="2"/>
      <c r="I121" s="7" t="s">
        <v>37</v>
      </c>
    </row>
    <row r="122" spans="1:9" ht="30" x14ac:dyDescent="0.25">
      <c r="A122" s="4" t="s">
        <v>297</v>
      </c>
      <c r="B122" s="4" t="s">
        <v>298</v>
      </c>
      <c r="C122" s="4" t="s">
        <v>299</v>
      </c>
      <c r="D122" s="5" t="s">
        <v>300</v>
      </c>
      <c r="E122" s="4"/>
      <c r="F122" s="2"/>
      <c r="G122" s="2"/>
      <c r="H122" s="2"/>
      <c r="I122" s="6" t="s">
        <v>32</v>
      </c>
    </row>
    <row r="123" spans="1:9" x14ac:dyDescent="0.25">
      <c r="A123" s="4" t="s">
        <v>297</v>
      </c>
      <c r="B123" s="4" t="s">
        <v>298</v>
      </c>
      <c r="C123" s="4" t="s">
        <v>301</v>
      </c>
      <c r="D123" s="5" t="s">
        <v>302</v>
      </c>
      <c r="E123" s="4"/>
      <c r="F123" s="2"/>
      <c r="G123" s="2"/>
      <c r="H123" s="2"/>
      <c r="I123" s="6" t="s">
        <v>32</v>
      </c>
    </row>
    <row r="124" spans="1:9" ht="30" x14ac:dyDescent="0.25">
      <c r="A124" s="4" t="s">
        <v>297</v>
      </c>
      <c r="B124" s="4" t="s">
        <v>298</v>
      </c>
      <c r="C124" s="4" t="s">
        <v>303</v>
      </c>
      <c r="D124" s="5" t="s">
        <v>304</v>
      </c>
      <c r="E124" s="4"/>
      <c r="F124" s="2"/>
      <c r="G124" s="2"/>
      <c r="H124" s="2"/>
      <c r="I124" s="6" t="s">
        <v>32</v>
      </c>
    </row>
    <row r="125" spans="1:9" x14ac:dyDescent="0.25">
      <c r="A125" s="4" t="s">
        <v>297</v>
      </c>
      <c r="B125" s="4" t="s">
        <v>298</v>
      </c>
      <c r="C125" s="4" t="s">
        <v>305</v>
      </c>
      <c r="D125" s="5" t="s">
        <v>306</v>
      </c>
      <c r="E125" s="4"/>
      <c r="F125" s="2"/>
      <c r="G125" s="2"/>
      <c r="H125" s="2"/>
      <c r="I125" s="6" t="s">
        <v>32</v>
      </c>
    </row>
    <row r="126" spans="1:9" x14ac:dyDescent="0.25">
      <c r="A126" s="4" t="s">
        <v>297</v>
      </c>
      <c r="B126" s="4" t="s">
        <v>298</v>
      </c>
      <c r="C126" s="4" t="s">
        <v>307</v>
      </c>
      <c r="D126" s="5" t="s">
        <v>308</v>
      </c>
      <c r="E126" s="4"/>
      <c r="F126" s="2"/>
      <c r="G126" s="2"/>
      <c r="H126" s="2"/>
      <c r="I126" s="6" t="s">
        <v>32</v>
      </c>
    </row>
    <row r="127" spans="1:9" ht="30" x14ac:dyDescent="0.25">
      <c r="A127" s="4" t="s">
        <v>309</v>
      </c>
      <c r="B127" s="4" t="s">
        <v>310</v>
      </c>
      <c r="C127" s="4" t="s">
        <v>311</v>
      </c>
      <c r="D127" s="5" t="s">
        <v>312</v>
      </c>
      <c r="E127" s="4"/>
      <c r="F127" s="2"/>
      <c r="G127" s="2"/>
      <c r="H127" s="2"/>
      <c r="I127" s="6" t="s">
        <v>32</v>
      </c>
    </row>
    <row r="128" spans="1:9" ht="30" x14ac:dyDescent="0.25">
      <c r="A128" s="4" t="s">
        <v>309</v>
      </c>
      <c r="B128" s="4" t="s">
        <v>310</v>
      </c>
      <c r="C128" s="4" t="s">
        <v>313</v>
      </c>
      <c r="D128" s="5" t="s">
        <v>314</v>
      </c>
      <c r="E128" s="4"/>
      <c r="F128" s="2"/>
      <c r="G128" s="2"/>
      <c r="H128" s="2"/>
      <c r="I128" s="6" t="s">
        <v>32</v>
      </c>
    </row>
    <row r="129" spans="1:9" x14ac:dyDescent="0.25">
      <c r="A129" s="4" t="s">
        <v>309</v>
      </c>
      <c r="B129" s="4" t="s">
        <v>310</v>
      </c>
      <c r="C129" s="4" t="s">
        <v>315</v>
      </c>
      <c r="D129" s="5" t="s">
        <v>316</v>
      </c>
      <c r="E129" s="4"/>
      <c r="F129" s="2"/>
      <c r="G129" s="2"/>
      <c r="H129" s="2"/>
      <c r="I129" s="6" t="s">
        <v>32</v>
      </c>
    </row>
    <row r="130" spans="1:9" x14ac:dyDescent="0.25">
      <c r="A130" s="4" t="s">
        <v>309</v>
      </c>
      <c r="B130" s="4" t="s">
        <v>310</v>
      </c>
      <c r="C130" s="4" t="s">
        <v>317</v>
      </c>
      <c r="D130" s="5" t="s">
        <v>318</v>
      </c>
      <c r="E130" s="4"/>
      <c r="F130" s="2"/>
      <c r="G130" s="2"/>
      <c r="H130" s="2"/>
      <c r="I130" s="6" t="s">
        <v>32</v>
      </c>
    </row>
    <row r="131" spans="1:9" x14ac:dyDescent="0.25">
      <c r="A131" s="4" t="s">
        <v>309</v>
      </c>
      <c r="B131" s="4" t="s">
        <v>310</v>
      </c>
      <c r="C131" s="4" t="s">
        <v>319</v>
      </c>
      <c r="D131" s="5" t="s">
        <v>320</v>
      </c>
      <c r="E131" s="4"/>
      <c r="F131" s="2"/>
      <c r="G131" s="2"/>
      <c r="H131" s="2"/>
      <c r="I131" s="6" t="s">
        <v>32</v>
      </c>
    </row>
    <row r="132" spans="1:9" x14ac:dyDescent="0.25">
      <c r="A132" s="4" t="s">
        <v>309</v>
      </c>
      <c r="B132" s="4" t="s">
        <v>310</v>
      </c>
      <c r="C132" s="4" t="s">
        <v>321</v>
      </c>
      <c r="D132" s="5" t="s">
        <v>322</v>
      </c>
      <c r="E132" s="4"/>
      <c r="F132" s="2"/>
      <c r="G132" s="2"/>
      <c r="H132" s="2"/>
      <c r="I132" s="6" t="s">
        <v>32</v>
      </c>
    </row>
    <row r="133" spans="1:9" x14ac:dyDescent="0.25">
      <c r="A133" s="4" t="s">
        <v>309</v>
      </c>
      <c r="B133" s="4" t="s">
        <v>310</v>
      </c>
      <c r="C133" s="4" t="s">
        <v>323</v>
      </c>
      <c r="D133" s="5" t="s">
        <v>324</v>
      </c>
      <c r="E133" s="4"/>
      <c r="F133" s="2"/>
      <c r="G133" s="2"/>
      <c r="H133" s="2"/>
      <c r="I133" s="6" t="s">
        <v>32</v>
      </c>
    </row>
    <row r="134" spans="1:9" x14ac:dyDescent="0.25">
      <c r="A134" s="4" t="s">
        <v>325</v>
      </c>
      <c r="B134" s="4" t="s">
        <v>326</v>
      </c>
      <c r="C134" s="4" t="s">
        <v>327</v>
      </c>
      <c r="D134" s="5" t="s">
        <v>328</v>
      </c>
      <c r="E134" s="4"/>
      <c r="F134" s="2"/>
      <c r="G134" s="2"/>
      <c r="H134" s="2"/>
      <c r="I134" s="6" t="s">
        <v>32</v>
      </c>
    </row>
    <row r="135" spans="1:9" x14ac:dyDescent="0.25">
      <c r="A135" s="4" t="s">
        <v>325</v>
      </c>
      <c r="B135" s="4" t="s">
        <v>326</v>
      </c>
      <c r="C135" s="4" t="s">
        <v>329</v>
      </c>
      <c r="D135" s="5" t="s">
        <v>330</v>
      </c>
      <c r="E135" s="4"/>
      <c r="F135" s="2"/>
      <c r="G135" s="2"/>
      <c r="H135" s="2"/>
      <c r="I135" s="6" t="s">
        <v>32</v>
      </c>
    </row>
    <row r="136" spans="1:9" x14ac:dyDescent="0.25">
      <c r="A136" s="4" t="s">
        <v>325</v>
      </c>
      <c r="B136" s="4" t="s">
        <v>326</v>
      </c>
      <c r="C136" s="4" t="s">
        <v>331</v>
      </c>
      <c r="D136" s="5" t="s">
        <v>332</v>
      </c>
      <c r="E136" s="4"/>
      <c r="F136" s="2"/>
      <c r="G136" s="2"/>
      <c r="H136" s="2"/>
      <c r="I136" s="6" t="s">
        <v>32</v>
      </c>
    </row>
    <row r="137" spans="1:9" ht="30" x14ac:dyDescent="0.25">
      <c r="A137" s="4" t="s">
        <v>325</v>
      </c>
      <c r="B137" s="4" t="s">
        <v>326</v>
      </c>
      <c r="C137" s="4" t="s">
        <v>333</v>
      </c>
      <c r="D137" s="5" t="s">
        <v>334</v>
      </c>
      <c r="E137" s="4"/>
      <c r="F137" s="2"/>
      <c r="G137" s="2"/>
      <c r="H137" s="2"/>
      <c r="I137" s="6" t="s">
        <v>32</v>
      </c>
    </row>
    <row r="138" spans="1:9" x14ac:dyDescent="0.25">
      <c r="A138" s="4" t="s">
        <v>325</v>
      </c>
      <c r="B138" s="4" t="s">
        <v>326</v>
      </c>
      <c r="C138" s="4" t="s">
        <v>335</v>
      </c>
      <c r="D138" s="5" t="s">
        <v>336</v>
      </c>
      <c r="E138" s="4"/>
      <c r="F138" s="2"/>
      <c r="G138" s="2"/>
      <c r="H138" s="2"/>
      <c r="I138" s="6" t="s">
        <v>32</v>
      </c>
    </row>
    <row r="139" spans="1:9" x14ac:dyDescent="0.25">
      <c r="A139" s="4" t="s">
        <v>325</v>
      </c>
      <c r="B139" s="4" t="s">
        <v>326</v>
      </c>
      <c r="C139" s="4" t="s">
        <v>337</v>
      </c>
      <c r="D139" s="5" t="s">
        <v>338</v>
      </c>
      <c r="E139" s="4"/>
      <c r="F139" s="2"/>
      <c r="G139" s="2"/>
      <c r="H139" s="2"/>
      <c r="I139" s="7" t="s">
        <v>37</v>
      </c>
    </row>
    <row r="140" spans="1:9" x14ac:dyDescent="0.25">
      <c r="A140" s="4" t="s">
        <v>325</v>
      </c>
      <c r="B140" s="4" t="s">
        <v>326</v>
      </c>
      <c r="C140" s="4" t="s">
        <v>339</v>
      </c>
      <c r="D140" s="5" t="s">
        <v>340</v>
      </c>
      <c r="E140" s="4"/>
      <c r="F140" s="2"/>
      <c r="G140" s="2"/>
      <c r="H140" s="2"/>
      <c r="I140" s="6" t="s">
        <v>32</v>
      </c>
    </row>
    <row r="141" spans="1:9" x14ac:dyDescent="0.25">
      <c r="A141" s="4" t="s">
        <v>341</v>
      </c>
      <c r="B141" s="4" t="s">
        <v>342</v>
      </c>
      <c r="C141" s="4" t="s">
        <v>343</v>
      </c>
      <c r="D141" s="5" t="s">
        <v>344</v>
      </c>
      <c r="E141" s="4"/>
      <c r="F141" s="2"/>
      <c r="G141" s="2"/>
      <c r="H141" s="2"/>
      <c r="I141" s="6" t="s">
        <v>32</v>
      </c>
    </row>
    <row r="142" spans="1:9" x14ac:dyDescent="0.25">
      <c r="A142" s="4" t="s">
        <v>341</v>
      </c>
      <c r="B142" s="4" t="s">
        <v>342</v>
      </c>
      <c r="C142" s="4" t="s">
        <v>345</v>
      </c>
      <c r="D142" s="5" t="s">
        <v>346</v>
      </c>
      <c r="E142" s="4"/>
      <c r="F142" s="2"/>
      <c r="G142" s="2"/>
      <c r="H142" s="2"/>
      <c r="I142" s="6" t="s">
        <v>32</v>
      </c>
    </row>
    <row r="143" spans="1:9" x14ac:dyDescent="0.25">
      <c r="A143" s="4" t="s">
        <v>341</v>
      </c>
      <c r="B143" s="4" t="s">
        <v>342</v>
      </c>
      <c r="C143" s="4" t="s">
        <v>347</v>
      </c>
      <c r="D143" s="5" t="s">
        <v>348</v>
      </c>
      <c r="E143" s="4"/>
      <c r="F143" s="2"/>
      <c r="G143" s="2"/>
      <c r="H143" s="2"/>
      <c r="I143" s="6" t="s">
        <v>32</v>
      </c>
    </row>
    <row r="144" spans="1:9" x14ac:dyDescent="0.25">
      <c r="A144" s="4" t="s">
        <v>341</v>
      </c>
      <c r="B144" s="4" t="s">
        <v>342</v>
      </c>
      <c r="C144" s="4" t="s">
        <v>349</v>
      </c>
      <c r="D144" s="5" t="s">
        <v>350</v>
      </c>
      <c r="E144" s="4"/>
      <c r="F144" s="2"/>
      <c r="G144" s="2"/>
      <c r="H144" s="2"/>
      <c r="I144" s="6" t="s">
        <v>32</v>
      </c>
    </row>
    <row r="145" spans="1:9" x14ac:dyDescent="0.25">
      <c r="A145" s="4" t="s">
        <v>341</v>
      </c>
      <c r="B145" s="4" t="s">
        <v>342</v>
      </c>
      <c r="C145" s="4" t="s">
        <v>351</v>
      </c>
      <c r="D145" s="5" t="s">
        <v>352</v>
      </c>
      <c r="E145" s="4"/>
      <c r="F145" s="2"/>
      <c r="G145" s="2"/>
      <c r="H145" s="2"/>
      <c r="I145" s="7" t="s">
        <v>37</v>
      </c>
    </row>
    <row r="146" spans="1:9" x14ac:dyDescent="0.25">
      <c r="A146" s="4" t="s">
        <v>341</v>
      </c>
      <c r="B146" s="4" t="s">
        <v>342</v>
      </c>
      <c r="C146" s="4" t="s">
        <v>353</v>
      </c>
      <c r="D146" s="5" t="s">
        <v>354</v>
      </c>
      <c r="E146" s="4"/>
      <c r="F146" s="2"/>
      <c r="G146" s="2"/>
      <c r="H146" s="2"/>
      <c r="I146" s="6" t="s">
        <v>32</v>
      </c>
    </row>
    <row r="147" spans="1:9" x14ac:dyDescent="0.25">
      <c r="A147" s="4" t="s">
        <v>355</v>
      </c>
      <c r="B147" s="4" t="s">
        <v>356</v>
      </c>
      <c r="C147" s="4" t="s">
        <v>357</v>
      </c>
      <c r="D147" s="5" t="s">
        <v>358</v>
      </c>
      <c r="E147" s="4"/>
      <c r="F147" s="2"/>
      <c r="G147" s="2"/>
      <c r="H147" s="2"/>
      <c r="I147" s="6" t="s">
        <v>32</v>
      </c>
    </row>
    <row r="148" spans="1:9" x14ac:dyDescent="0.25">
      <c r="A148" s="4" t="s">
        <v>355</v>
      </c>
      <c r="B148" s="4" t="s">
        <v>356</v>
      </c>
      <c r="C148" s="4" t="s">
        <v>359</v>
      </c>
      <c r="D148" s="5" t="s">
        <v>360</v>
      </c>
      <c r="E148" s="4"/>
      <c r="F148" s="2"/>
      <c r="G148" s="2"/>
      <c r="H148" s="2"/>
      <c r="I148" s="6" t="s">
        <v>32</v>
      </c>
    </row>
    <row r="149" spans="1:9" x14ac:dyDescent="0.25">
      <c r="A149" s="4" t="s">
        <v>355</v>
      </c>
      <c r="B149" s="4" t="s">
        <v>356</v>
      </c>
      <c r="C149" s="4" t="s">
        <v>361</v>
      </c>
      <c r="D149" s="5" t="s">
        <v>362</v>
      </c>
      <c r="E149" s="4"/>
      <c r="F149" s="2"/>
      <c r="G149" s="2"/>
      <c r="H149" s="2"/>
      <c r="I149" s="6" t="s">
        <v>32</v>
      </c>
    </row>
    <row r="150" spans="1:9" x14ac:dyDescent="0.25">
      <c r="A150" s="4" t="s">
        <v>355</v>
      </c>
      <c r="B150" s="4" t="s">
        <v>356</v>
      </c>
      <c r="C150" s="4" t="s">
        <v>363</v>
      </c>
      <c r="D150" s="5" t="s">
        <v>364</v>
      </c>
      <c r="E150" s="4"/>
      <c r="F150" s="2"/>
      <c r="G150" s="2"/>
      <c r="H150" s="2"/>
      <c r="I150" s="6" t="s">
        <v>32</v>
      </c>
    </row>
    <row r="151" spans="1:9" ht="30" x14ac:dyDescent="0.25">
      <c r="A151" s="4" t="s">
        <v>365</v>
      </c>
      <c r="B151" s="4" t="s">
        <v>366</v>
      </c>
      <c r="C151" s="4" t="s">
        <v>367</v>
      </c>
      <c r="D151" s="5" t="s">
        <v>368</v>
      </c>
      <c r="E151" s="4"/>
      <c r="F151" s="2"/>
      <c r="G151" s="2"/>
      <c r="H151" s="2"/>
      <c r="I151" s="6" t="s">
        <v>32</v>
      </c>
    </row>
    <row r="152" spans="1:9" x14ac:dyDescent="0.25">
      <c r="A152" s="4" t="s">
        <v>365</v>
      </c>
      <c r="B152" s="4" t="s">
        <v>366</v>
      </c>
      <c r="C152" s="4" t="s">
        <v>369</v>
      </c>
      <c r="D152" s="5" t="s">
        <v>370</v>
      </c>
      <c r="E152" s="4"/>
      <c r="F152" s="2"/>
      <c r="G152" s="2"/>
      <c r="H152" s="2"/>
      <c r="I152" s="6" t="s">
        <v>32</v>
      </c>
    </row>
    <row r="153" spans="1:9" x14ac:dyDescent="0.25">
      <c r="A153" s="4" t="s">
        <v>365</v>
      </c>
      <c r="B153" s="4" t="s">
        <v>366</v>
      </c>
      <c r="C153" s="4" t="s">
        <v>371</v>
      </c>
      <c r="D153" s="5" t="s">
        <v>372</v>
      </c>
      <c r="E153" s="4"/>
      <c r="F153" s="2"/>
      <c r="G153" s="2"/>
      <c r="H153" s="2"/>
      <c r="I153" s="6" t="s">
        <v>32</v>
      </c>
    </row>
    <row r="154" spans="1:9" x14ac:dyDescent="0.25">
      <c r="A154" s="4" t="s">
        <v>365</v>
      </c>
      <c r="B154" s="4" t="s">
        <v>366</v>
      </c>
      <c r="C154" s="4" t="s">
        <v>373</v>
      </c>
      <c r="D154" s="5" t="s">
        <v>374</v>
      </c>
      <c r="E154" s="4"/>
      <c r="F154" s="2"/>
      <c r="G154" s="2"/>
      <c r="H154" s="2"/>
      <c r="I154" s="6" t="s">
        <v>32</v>
      </c>
    </row>
    <row r="155" spans="1:9" ht="30" x14ac:dyDescent="0.25">
      <c r="A155" s="4" t="s">
        <v>375</v>
      </c>
      <c r="B155" s="4" t="s">
        <v>376</v>
      </c>
      <c r="C155" s="4" t="s">
        <v>377</v>
      </c>
      <c r="D155" s="5" t="s">
        <v>378</v>
      </c>
      <c r="E155" s="4"/>
      <c r="F155" s="2"/>
      <c r="G155" s="2"/>
      <c r="H155" s="2"/>
      <c r="I155" s="7" t="s">
        <v>37</v>
      </c>
    </row>
    <row r="156" spans="1:9" ht="30" x14ac:dyDescent="0.25">
      <c r="A156" s="4" t="s">
        <v>375</v>
      </c>
      <c r="B156" s="4" t="s">
        <v>376</v>
      </c>
      <c r="C156" s="4" t="s">
        <v>379</v>
      </c>
      <c r="D156" s="5" t="s">
        <v>380</v>
      </c>
      <c r="E156" s="4"/>
      <c r="F156" s="2"/>
      <c r="G156" s="2"/>
      <c r="H156" s="2"/>
      <c r="I156" s="7" t="s">
        <v>37</v>
      </c>
    </row>
    <row r="157" spans="1:9" x14ac:dyDescent="0.25">
      <c r="A157" s="4" t="s">
        <v>375</v>
      </c>
      <c r="B157" s="4" t="s">
        <v>376</v>
      </c>
      <c r="C157" s="4" t="s">
        <v>381</v>
      </c>
      <c r="D157" s="5" t="s">
        <v>382</v>
      </c>
      <c r="E157" s="4"/>
      <c r="F157" s="2"/>
      <c r="G157" s="2"/>
      <c r="H157" s="2"/>
      <c r="I157" s="7" t="s">
        <v>37</v>
      </c>
    </row>
  </sheetData>
  <autoFilter ref="A4:I157" xr:uid="{00000000-0009-0000-0000-000001000000}"/>
  <mergeCells count="2">
    <mergeCell ref="A1:I1"/>
    <mergeCell ref="A2:I2"/>
  </mergeCells>
  <conditionalFormatting sqref="A5:I157">
    <cfRule type="expression" dxfId="2" priority="1">
      <formula>$E5="Noncompliant"</formula>
    </cfRule>
    <cfRule type="expression" dxfId="1" priority="2">
      <formula>$E5="Compliant"</formula>
    </cfRule>
    <cfRule type="expression" dxfId="0" priority="3">
      <formula>$E5="Open"</formula>
    </cfRule>
  </conditionalFormatting>
  <dataValidations count="1">
    <dataValidation type="list" allowBlank="1" sqref="E5:E157" xr:uid="{00000000-0002-0000-0100-000000000000}">
      <formula1>"Open,Compliant,Noncompliant,N/A"</formula1>
    </dataValidation>
  </dataValidations>
  <pageMargins left="0.75" right="0.75" top="1" bottom="1" header="0.5" footer="0.5"/>
  <pageSetup scale="3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Summary</vt:lpstr>
      <vt:lpstr>Sources</vt:lpstr>
      <vt:lpstr>Master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Alan Langstone</cp:lastModifiedBy>
  <cp:lastPrinted>2026-03-21T17:29:51Z</cp:lastPrinted>
  <dcterms:created xsi:type="dcterms:W3CDTF">2026-03-10T23:55:47Z</dcterms:created>
  <dcterms:modified xsi:type="dcterms:W3CDTF">2026-03-21T17:33:29Z</dcterms:modified>
</cp:coreProperties>
</file>